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Tables" sheetId="1" r:id="rId1"/>
  </sheets>
  <externalReferences>
    <externalReference r:id="rId4"/>
  </externalReferences>
  <definedNames>
    <definedName name="_L1">'[1]Grid'!$E$34:$F$41</definedName>
    <definedName name="_L2">'[1]Grid'!$G$34:$H$41</definedName>
    <definedName name="_L3">'[1]Grid'!$I$34:$J$41</definedName>
    <definedName name="_L4">'[1]Grid'!$K$34:$L$41</definedName>
    <definedName name="_M1">'[1]Grid'!$A$21:$B$28</definedName>
    <definedName name="_M2">'[1]Grid'!$C$21:$D$28</definedName>
    <definedName name="_M3">'[1]Grid'!$E$21:$F$28</definedName>
    <definedName name="_M4">'[1]Grid'!$G$21:$H$28</definedName>
    <definedName name="_M5">'[1]Grid'!$I$21:$J$28</definedName>
    <definedName name="_M6">'[1]Grid'!$K$21:$L$28</definedName>
    <definedName name="_MX1">'[1]Grid'!$C$8:$D$15</definedName>
    <definedName name="_MX2">'[1]Grid'!$E$8:$F$15</definedName>
    <definedName name="_MX3">'[1]Grid'!$G$8:$H$15</definedName>
    <definedName name="_MX4">'[1]Grid'!$I$8:$J$15</definedName>
    <definedName name="_MX5">'[1]Grid'!$K$8:$L$15</definedName>
  </definedNames>
  <calcPr fullCalcOnLoad="1"/>
</workbook>
</file>

<file path=xl/sharedStrings.xml><?xml version="1.0" encoding="utf-8"?>
<sst xmlns="http://schemas.openxmlformats.org/spreadsheetml/2006/main" count="196" uniqueCount="55">
  <si>
    <t>MENS</t>
  </si>
  <si>
    <t>DIVISION 1</t>
  </si>
  <si>
    <t>DIVISION 2</t>
  </si>
  <si>
    <t>DIVISION 5</t>
  </si>
  <si>
    <t>DIVISION 4</t>
  </si>
  <si>
    <t>DIVISION 3</t>
  </si>
  <si>
    <t>LADIES</t>
  </si>
  <si>
    <t>MIXED</t>
  </si>
  <si>
    <t>P</t>
  </si>
  <si>
    <t>W</t>
  </si>
  <si>
    <t>D</t>
  </si>
  <si>
    <t>L</t>
  </si>
  <si>
    <t>Div 1</t>
  </si>
  <si>
    <t>Div 2</t>
  </si>
  <si>
    <t>Div 3</t>
  </si>
  <si>
    <t>Div 4</t>
  </si>
  <si>
    <t>Div 5</t>
  </si>
  <si>
    <t>Total</t>
  </si>
  <si>
    <t>Pts=4</t>
  </si>
  <si>
    <t>W/L</t>
  </si>
  <si>
    <t>P -v- WDL</t>
  </si>
  <si>
    <t>M</t>
  </si>
  <si>
    <t>Mx</t>
  </si>
  <si>
    <t>PvWDL</t>
  </si>
  <si>
    <t>DIVISION 6</t>
  </si>
  <si>
    <t>Total Pts</t>
  </si>
  <si>
    <t>Div 6</t>
  </si>
  <si>
    <t>Leag Tot</t>
  </si>
  <si>
    <t>Div 7</t>
  </si>
  <si>
    <t>Note</t>
  </si>
  <si>
    <t>"PvWDL" must = 0, if not then there is an unequal number</t>
  </si>
  <si>
    <t>"W/L" and "D" must = 0, if not the there is an unequal number</t>
  </si>
  <si>
    <t>R32</t>
  </si>
  <si>
    <t>R43</t>
  </si>
  <si>
    <t>Game Diff</t>
  </si>
  <si>
    <t>WINTER LEAGUE</t>
  </si>
  <si>
    <t>Biddestone B</t>
  </si>
  <si>
    <t>Trowbridge C</t>
  </si>
  <si>
    <t>Trowbridge B</t>
  </si>
  <si>
    <t>Chippenham B</t>
  </si>
  <si>
    <t>Marshfield B</t>
  </si>
  <si>
    <t>FINAL TABLES</t>
  </si>
  <si>
    <t>Malmesbury B</t>
  </si>
  <si>
    <t>Freshford</t>
  </si>
  <si>
    <t>Chippenham C</t>
  </si>
  <si>
    <t>Melksham</t>
  </si>
  <si>
    <t>Seend</t>
  </si>
  <si>
    <t>Calne</t>
  </si>
  <si>
    <t>Biddestone C</t>
  </si>
  <si>
    <t xml:space="preserve">Trowbridge A </t>
  </si>
  <si>
    <t>Devizes</t>
  </si>
  <si>
    <t>Chippenham A</t>
  </si>
  <si>
    <t>Biddestone A</t>
  </si>
  <si>
    <t>Marshfield A</t>
  </si>
  <si>
    <t>Malmesbury 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</si>
</sst>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 mmmm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b/>
      <u val="single"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b/>
      <u val="single"/>
      <sz val="32"/>
      <color indexed="12"/>
      <name val="Times New Roman"/>
      <family val="1"/>
    </font>
    <font>
      <sz val="32"/>
      <color indexed="12"/>
      <name val="Times New Roman"/>
      <family val="1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/>
      <bottom/>
    </border>
    <border>
      <left style="medium"/>
      <right style="thin"/>
      <top/>
      <bottom style="thin"/>
    </border>
    <border>
      <left/>
      <right/>
      <top style="thick"/>
      <bottom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/>
      <top style="thick">
        <color rgb="FFFF0000"/>
      </top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2" xfId="0" applyNumberFormat="1" applyFont="1" applyBorder="1" applyAlignment="1">
      <alignment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37" xfId="0" applyNumberFormat="1" applyFont="1" applyBorder="1" applyAlignment="1">
      <alignment/>
    </xf>
    <xf numFmtId="0" fontId="7" fillId="0" borderId="38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39" xfId="0" applyNumberFormat="1" applyFont="1" applyBorder="1" applyAlignment="1">
      <alignment/>
    </xf>
    <xf numFmtId="0" fontId="7" fillId="0" borderId="4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1" fontId="7" fillId="0" borderId="45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24" xfId="0" applyNumberFormat="1" applyFont="1" applyBorder="1" applyAlignment="1">
      <alignment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164" fontId="7" fillId="0" borderId="5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164" fontId="7" fillId="0" borderId="22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10" fillId="0" borderId="22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52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4" fontId="7" fillId="0" borderId="5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7" fillId="0" borderId="54" xfId="0" applyNumberFormat="1" applyFont="1" applyFill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/>
    </xf>
    <xf numFmtId="0" fontId="7" fillId="0" borderId="56" xfId="0" applyFont="1" applyBorder="1" applyAlignment="1">
      <alignment horizontal="center"/>
    </xf>
    <xf numFmtId="164" fontId="7" fillId="0" borderId="56" xfId="0" applyNumberFormat="1" applyFont="1" applyBorder="1" applyAlignment="1">
      <alignment horizontal="center"/>
    </xf>
    <xf numFmtId="164" fontId="7" fillId="0" borderId="57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7" fillId="0" borderId="14" xfId="0" applyFont="1" applyBorder="1" applyAlignment="1">
      <alignment/>
    </xf>
    <xf numFmtId="1" fontId="13" fillId="0" borderId="5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63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9" fillId="0" borderId="63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%20DRIVE\Chippenham%20and%20District\2011\Master%20Files%20for%20season\2010%20Fixt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d"/>
      <sheetName val="Mixed Fixtures"/>
      <sheetName val="Mens Fixtures"/>
      <sheetName val="Ladies Fixtures"/>
    </sheetNames>
    <sheetDataSet>
      <sheetData sheetId="0">
        <row r="8">
          <cell r="C8">
            <v>1</v>
          </cell>
          <cell r="D8" t="str">
            <v>Frome A</v>
          </cell>
          <cell r="E8">
            <v>1</v>
          </cell>
          <cell r="F8" t="str">
            <v>Wylye A</v>
          </cell>
          <cell r="G8">
            <v>1</v>
          </cell>
          <cell r="H8" t="str">
            <v>Civil Service B</v>
          </cell>
          <cell r="I8">
            <v>1</v>
          </cell>
          <cell r="J8" t="str">
            <v>Chippenham C</v>
          </cell>
          <cell r="K8">
            <v>1</v>
          </cell>
          <cell r="L8" t="str">
            <v>-</v>
          </cell>
        </row>
        <row r="9">
          <cell r="C9">
            <v>2</v>
          </cell>
          <cell r="D9" t="str">
            <v>Bradford A</v>
          </cell>
          <cell r="E9">
            <v>2</v>
          </cell>
          <cell r="F9" t="str">
            <v>Seend A</v>
          </cell>
          <cell r="G9">
            <v>2</v>
          </cell>
          <cell r="H9" t="str">
            <v>Chippenham B</v>
          </cell>
          <cell r="I9">
            <v>2</v>
          </cell>
          <cell r="J9" t="str">
            <v>Calne</v>
          </cell>
          <cell r="K9">
            <v>2</v>
          </cell>
          <cell r="L9" t="str">
            <v>Grittleton</v>
          </cell>
        </row>
        <row r="10">
          <cell r="C10">
            <v>3</v>
          </cell>
          <cell r="D10" t="str">
            <v>Devizes A</v>
          </cell>
          <cell r="E10">
            <v>3</v>
          </cell>
          <cell r="F10" t="str">
            <v>Cooper Tires B</v>
          </cell>
          <cell r="G10">
            <v>3</v>
          </cell>
          <cell r="H10" t="str">
            <v>Trowbridge C</v>
          </cell>
          <cell r="I10">
            <v>3</v>
          </cell>
          <cell r="J10" t="str">
            <v>Corsley</v>
          </cell>
          <cell r="K10">
            <v>3</v>
          </cell>
          <cell r="L10" t="str">
            <v>Devizes D</v>
          </cell>
        </row>
        <row r="11">
          <cell r="C11">
            <v>4</v>
          </cell>
          <cell r="D11" t="str">
            <v>Trowbridge A</v>
          </cell>
          <cell r="E11">
            <v>4</v>
          </cell>
          <cell r="F11" t="str">
            <v>Biddestone A</v>
          </cell>
          <cell r="G11">
            <v>4</v>
          </cell>
          <cell r="H11" t="str">
            <v>Malmesbury B</v>
          </cell>
          <cell r="I11">
            <v>4</v>
          </cell>
          <cell r="J11" t="str">
            <v>Iconoclasts</v>
          </cell>
          <cell r="K11">
            <v>4</v>
          </cell>
          <cell r="L11" t="str">
            <v>Cooper Tires C</v>
          </cell>
        </row>
        <row r="12">
          <cell r="C12">
            <v>5</v>
          </cell>
          <cell r="D12" t="str">
            <v>Civil Service A</v>
          </cell>
          <cell r="E12">
            <v>5</v>
          </cell>
          <cell r="F12" t="str">
            <v>NSI Sports</v>
          </cell>
          <cell r="G12">
            <v>5</v>
          </cell>
          <cell r="H12" t="str">
            <v>Frome B</v>
          </cell>
          <cell r="I12">
            <v>5</v>
          </cell>
          <cell r="J12" t="str">
            <v>-</v>
          </cell>
          <cell r="K12">
            <v>5</v>
          </cell>
          <cell r="L12" t="str">
            <v>Wylye B</v>
          </cell>
        </row>
        <row r="13">
          <cell r="C13">
            <v>6</v>
          </cell>
          <cell r="D13" t="str">
            <v>Chippenham A</v>
          </cell>
          <cell r="E13">
            <v>6</v>
          </cell>
          <cell r="F13" t="str">
            <v>-</v>
          </cell>
          <cell r="G13">
            <v>6</v>
          </cell>
          <cell r="H13" t="str">
            <v>Bradford B</v>
          </cell>
          <cell r="I13">
            <v>6</v>
          </cell>
          <cell r="J13" t="str">
            <v>Bloomfield </v>
          </cell>
          <cell r="K13">
            <v>6</v>
          </cell>
          <cell r="L13" t="str">
            <v>Seend B</v>
          </cell>
        </row>
        <row r="14">
          <cell r="C14">
            <v>7</v>
          </cell>
          <cell r="D14" t="str">
            <v>Cooper Tires A</v>
          </cell>
          <cell r="E14">
            <v>7</v>
          </cell>
          <cell r="F14" t="str">
            <v>Devizes B</v>
          </cell>
          <cell r="G14">
            <v>7</v>
          </cell>
          <cell r="H14" t="str">
            <v>Devizes C</v>
          </cell>
          <cell r="I14">
            <v>7</v>
          </cell>
          <cell r="J14" t="str">
            <v>Trowbridge D</v>
          </cell>
          <cell r="K14">
            <v>7</v>
          </cell>
          <cell r="L14" t="str">
            <v>Urchfont</v>
          </cell>
        </row>
        <row r="15">
          <cell r="C15">
            <v>8</v>
          </cell>
          <cell r="D15" t="str">
            <v>Malmesbury A</v>
          </cell>
          <cell r="E15">
            <v>8</v>
          </cell>
          <cell r="F15" t="str">
            <v>Trowbridge B</v>
          </cell>
          <cell r="G15">
            <v>8</v>
          </cell>
          <cell r="H15" t="str">
            <v>Biddestone B</v>
          </cell>
          <cell r="I15">
            <v>8</v>
          </cell>
          <cell r="J15" t="str">
            <v>Freshford</v>
          </cell>
          <cell r="K15">
            <v>8</v>
          </cell>
          <cell r="L15" t="str">
            <v>White Horse</v>
          </cell>
        </row>
        <row r="21">
          <cell r="A21">
            <v>1</v>
          </cell>
          <cell r="B21" t="str">
            <v>Trowbridge A</v>
          </cell>
          <cell r="C21">
            <v>1</v>
          </cell>
          <cell r="D21" t="str">
            <v>Dolphins Tetbury</v>
          </cell>
          <cell r="E21">
            <v>1</v>
          </cell>
          <cell r="F21" t="str">
            <v>Biddestone A</v>
          </cell>
          <cell r="G21">
            <v>1</v>
          </cell>
          <cell r="H21" t="str">
            <v>-</v>
          </cell>
          <cell r="I21">
            <v>1</v>
          </cell>
          <cell r="J21" t="str">
            <v>Malmesbury C</v>
          </cell>
          <cell r="K21">
            <v>1</v>
          </cell>
          <cell r="L21" t="str">
            <v>Urchfont B</v>
          </cell>
        </row>
        <row r="22">
          <cell r="A22">
            <v>2</v>
          </cell>
          <cell r="B22" t="str">
            <v>Chippenham A</v>
          </cell>
          <cell r="C22">
            <v>2</v>
          </cell>
          <cell r="D22" t="str">
            <v>Civil Service A</v>
          </cell>
          <cell r="E22">
            <v>2</v>
          </cell>
          <cell r="F22" t="str">
            <v>Devizes C</v>
          </cell>
          <cell r="G22">
            <v>2</v>
          </cell>
          <cell r="H22" t="str">
            <v>Kingdown</v>
          </cell>
          <cell r="I22">
            <v>2</v>
          </cell>
          <cell r="J22" t="str">
            <v>Chippenham D</v>
          </cell>
          <cell r="K22">
            <v>2</v>
          </cell>
          <cell r="L22" t="str">
            <v>-</v>
          </cell>
        </row>
        <row r="23">
          <cell r="A23">
            <v>3</v>
          </cell>
          <cell r="B23" t="str">
            <v>Malmesbury A</v>
          </cell>
          <cell r="C23">
            <v>3</v>
          </cell>
          <cell r="D23" t="str">
            <v>Grittleton</v>
          </cell>
          <cell r="E23">
            <v>3</v>
          </cell>
          <cell r="F23" t="str">
            <v>Bloomfield B</v>
          </cell>
          <cell r="G23">
            <v>3</v>
          </cell>
          <cell r="H23" t="str">
            <v>Biddestone B</v>
          </cell>
          <cell r="I23">
            <v>3</v>
          </cell>
          <cell r="J23" t="str">
            <v>-</v>
          </cell>
          <cell r="K23">
            <v>3</v>
          </cell>
          <cell r="L23" t="str">
            <v>-</v>
          </cell>
        </row>
        <row r="24">
          <cell r="A24">
            <v>4</v>
          </cell>
          <cell r="B24" t="str">
            <v>Devizes A</v>
          </cell>
          <cell r="C24">
            <v>4</v>
          </cell>
          <cell r="D24" t="str">
            <v>Cooper Tires A</v>
          </cell>
          <cell r="E24">
            <v>4</v>
          </cell>
          <cell r="F24" t="str">
            <v>Spa</v>
          </cell>
          <cell r="G24">
            <v>4</v>
          </cell>
          <cell r="H24" t="str">
            <v>Frome C</v>
          </cell>
          <cell r="I24">
            <v>4</v>
          </cell>
          <cell r="J24" t="str">
            <v>Bloomfield C</v>
          </cell>
          <cell r="K24">
            <v>4</v>
          </cell>
          <cell r="L24" t="str">
            <v>Trowbridge D</v>
          </cell>
        </row>
        <row r="25">
          <cell r="A25">
            <v>5</v>
          </cell>
          <cell r="B25" t="str">
            <v>Iconoclasts</v>
          </cell>
          <cell r="C25">
            <v>5</v>
          </cell>
          <cell r="D25" t="str">
            <v>Trowbridge B</v>
          </cell>
          <cell r="E25">
            <v>5</v>
          </cell>
          <cell r="F25" t="str">
            <v>Cooper Tires B</v>
          </cell>
          <cell r="G25">
            <v>5</v>
          </cell>
          <cell r="H25" t="str">
            <v>Freshford</v>
          </cell>
          <cell r="I25">
            <v>5</v>
          </cell>
          <cell r="J25" t="str">
            <v>Seend</v>
          </cell>
          <cell r="K25">
            <v>5</v>
          </cell>
          <cell r="L25" t="str">
            <v>Frome D</v>
          </cell>
        </row>
        <row r="26">
          <cell r="A26">
            <v>6</v>
          </cell>
          <cell r="B26" t="str">
            <v>Chippenham B</v>
          </cell>
          <cell r="C26">
            <v>6</v>
          </cell>
          <cell r="D26" t="str">
            <v>NSI Sports</v>
          </cell>
          <cell r="E26">
            <v>6</v>
          </cell>
          <cell r="F26" t="str">
            <v>Chippenham C</v>
          </cell>
          <cell r="G26">
            <v>6</v>
          </cell>
          <cell r="H26" t="str">
            <v>Civil Service B</v>
          </cell>
          <cell r="I26">
            <v>6</v>
          </cell>
          <cell r="J26" t="str">
            <v>Chippenham Park</v>
          </cell>
          <cell r="K26">
            <v>6</v>
          </cell>
          <cell r="L26" t="str">
            <v>Corsley</v>
          </cell>
        </row>
        <row r="27">
          <cell r="A27">
            <v>7</v>
          </cell>
          <cell r="B27" t="str">
            <v>Bradford</v>
          </cell>
          <cell r="C27">
            <v>7</v>
          </cell>
          <cell r="D27" t="str">
            <v>Bloomfield A</v>
          </cell>
          <cell r="E27">
            <v>7</v>
          </cell>
          <cell r="F27" t="str">
            <v>Malmesbury B</v>
          </cell>
          <cell r="G27">
            <v>7</v>
          </cell>
          <cell r="H27" t="str">
            <v>Urchfont A</v>
          </cell>
          <cell r="I27">
            <v>7</v>
          </cell>
          <cell r="J27" t="str">
            <v>White Horse</v>
          </cell>
          <cell r="K27">
            <v>7</v>
          </cell>
          <cell r="L27" t="str">
            <v>Chippenham E</v>
          </cell>
        </row>
        <row r="28">
          <cell r="A28">
            <v>8</v>
          </cell>
          <cell r="B28" t="str">
            <v>Frome A</v>
          </cell>
          <cell r="C28">
            <v>8</v>
          </cell>
          <cell r="D28" t="str">
            <v>Devizes B</v>
          </cell>
          <cell r="E28">
            <v>8</v>
          </cell>
          <cell r="F28" t="str">
            <v>Frome B</v>
          </cell>
          <cell r="G28">
            <v>8</v>
          </cell>
          <cell r="H28" t="str">
            <v>Sherston</v>
          </cell>
          <cell r="I28">
            <v>8</v>
          </cell>
          <cell r="J28" t="str">
            <v>Trowbridge C</v>
          </cell>
          <cell r="K28">
            <v>8</v>
          </cell>
          <cell r="L28" t="str">
            <v>Biddestone C</v>
          </cell>
        </row>
        <row r="34">
          <cell r="E34">
            <v>1</v>
          </cell>
          <cell r="F34" t="str">
            <v>Freshford</v>
          </cell>
          <cell r="G34">
            <v>1</v>
          </cell>
          <cell r="H34" t="str">
            <v>Devizes A</v>
          </cell>
          <cell r="I34">
            <v>1</v>
          </cell>
          <cell r="J34" t="str">
            <v>Seend</v>
          </cell>
          <cell r="K34">
            <v>1</v>
          </cell>
          <cell r="L34" t="str">
            <v>-</v>
          </cell>
        </row>
        <row r="35">
          <cell r="E35">
            <v>2</v>
          </cell>
          <cell r="F35" t="str">
            <v>Trowbridge A</v>
          </cell>
          <cell r="G35">
            <v>2</v>
          </cell>
          <cell r="H35" t="str">
            <v>Chippenham Park</v>
          </cell>
          <cell r="I35">
            <v>2</v>
          </cell>
          <cell r="J35" t="str">
            <v>Calne</v>
          </cell>
          <cell r="K35">
            <v>2</v>
          </cell>
          <cell r="L35" t="str">
            <v>Wylye</v>
          </cell>
        </row>
        <row r="36">
          <cell r="E36">
            <v>3</v>
          </cell>
          <cell r="F36" t="str">
            <v>Bradford</v>
          </cell>
          <cell r="G36">
            <v>3</v>
          </cell>
          <cell r="H36" t="str">
            <v>-</v>
          </cell>
          <cell r="I36">
            <v>3</v>
          </cell>
          <cell r="J36" t="str">
            <v>Chippenham C</v>
          </cell>
          <cell r="K36">
            <v>3</v>
          </cell>
          <cell r="L36" t="str">
            <v>-</v>
          </cell>
        </row>
        <row r="37">
          <cell r="E37">
            <v>4</v>
          </cell>
          <cell r="F37" t="str">
            <v>Frome A</v>
          </cell>
          <cell r="G37">
            <v>4</v>
          </cell>
          <cell r="H37" t="str">
            <v>Frome B</v>
          </cell>
          <cell r="I37">
            <v>4</v>
          </cell>
          <cell r="J37" t="str">
            <v>Corsley A</v>
          </cell>
          <cell r="K37">
            <v>4</v>
          </cell>
          <cell r="L37" t="str">
            <v>Biddestone C</v>
          </cell>
        </row>
        <row r="38">
          <cell r="E38">
            <v>5</v>
          </cell>
          <cell r="F38" t="str">
            <v>Biddestone A</v>
          </cell>
          <cell r="G38">
            <v>5</v>
          </cell>
          <cell r="H38" t="str">
            <v>Devizes B</v>
          </cell>
          <cell r="I38">
            <v>5</v>
          </cell>
          <cell r="J38" t="str">
            <v>Malmesbury</v>
          </cell>
          <cell r="K38">
            <v>5</v>
          </cell>
          <cell r="L38" t="str">
            <v>Frome C</v>
          </cell>
        </row>
        <row r="39">
          <cell r="E39">
            <v>6</v>
          </cell>
          <cell r="F39" t="str">
            <v>Civil Service</v>
          </cell>
          <cell r="G39">
            <v>6</v>
          </cell>
          <cell r="H39" t="str">
            <v>Trowbridge B</v>
          </cell>
          <cell r="I39">
            <v>6</v>
          </cell>
          <cell r="J39" t="str">
            <v>-</v>
          </cell>
          <cell r="K39">
            <v>6</v>
          </cell>
          <cell r="L39" t="str">
            <v>Devizes C</v>
          </cell>
        </row>
        <row r="40">
          <cell r="E40">
            <v>7</v>
          </cell>
          <cell r="F40" t="str">
            <v>Lansdown</v>
          </cell>
          <cell r="G40">
            <v>7</v>
          </cell>
          <cell r="H40" t="str">
            <v>Biddestone B</v>
          </cell>
          <cell r="I40">
            <v>7</v>
          </cell>
          <cell r="J40" t="str">
            <v>Chippenham B</v>
          </cell>
          <cell r="K40">
            <v>7</v>
          </cell>
          <cell r="L40" t="str">
            <v>Chippenham D</v>
          </cell>
        </row>
        <row r="41">
          <cell r="E41">
            <v>8</v>
          </cell>
          <cell r="F41" t="str">
            <v>Combe Grove</v>
          </cell>
          <cell r="G41">
            <v>8</v>
          </cell>
          <cell r="H41" t="str">
            <v>Cooper Tires</v>
          </cell>
          <cell r="I41">
            <v>8</v>
          </cell>
          <cell r="J41" t="str">
            <v>Bloomfield</v>
          </cell>
          <cell r="K41">
            <v>8</v>
          </cell>
          <cell r="L41" t="str">
            <v>Corsley 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4"/>
  <sheetViews>
    <sheetView tabSelected="1" zoomScale="106" zoomScaleNormal="106" zoomScaleSheetLayoutView="75" zoomScalePageLayoutView="0" workbookViewId="0" topLeftCell="S10">
      <selection activeCell="AR26" sqref="AR26"/>
    </sheetView>
  </sheetViews>
  <sheetFormatPr defaultColWidth="9.00390625" defaultRowHeight="15.75"/>
  <cols>
    <col min="1" max="1" width="16.00390625" style="1" hidden="1" customWidth="1"/>
    <col min="2" max="5" width="3.625" style="7" hidden="1" customWidth="1"/>
    <col min="6" max="6" width="6.50390625" style="7" hidden="1" customWidth="1"/>
    <col min="7" max="7" width="5.25390625" style="11" hidden="1" customWidth="1"/>
    <col min="8" max="8" width="1.625" style="11" hidden="1" customWidth="1"/>
    <col min="9" max="9" width="1.625" style="5" hidden="1" customWidth="1"/>
    <col min="10" max="10" width="16.75390625" style="1" hidden="1" customWidth="1"/>
    <col min="11" max="11" width="3.625" style="1" hidden="1" customWidth="1"/>
    <col min="12" max="14" width="3.625" style="7" hidden="1" customWidth="1"/>
    <col min="15" max="15" width="7.125" style="7" hidden="1" customWidth="1"/>
    <col min="16" max="16" width="5.25390625" style="11" hidden="1" customWidth="1"/>
    <col min="17" max="17" width="1.625" style="11" hidden="1" customWidth="1"/>
    <col min="18" max="18" width="1.625" style="5" hidden="1" customWidth="1"/>
    <col min="19" max="19" width="15.75390625" style="1" customWidth="1"/>
    <col min="20" max="23" width="3.625" style="7" customWidth="1"/>
    <col min="24" max="24" width="6.50390625" style="7" customWidth="1"/>
    <col min="25" max="25" width="5.375" style="11" customWidth="1"/>
    <col min="26" max="26" width="2.125" style="5" hidden="1" customWidth="1"/>
    <col min="27" max="27" width="3.625" style="5" hidden="1" customWidth="1"/>
    <col min="28" max="28" width="2.875" style="5" hidden="1" customWidth="1"/>
    <col min="29" max="29" width="5.00390625" style="7" hidden="1" customWidth="1"/>
    <col min="30" max="30" width="2.125" style="1" hidden="1" customWidth="1"/>
    <col min="31" max="31" width="8.125" style="6" hidden="1" customWidth="1"/>
    <col min="32" max="32" width="5.25390625" style="5" hidden="1" customWidth="1"/>
    <col min="33" max="35" width="3.625" style="5" hidden="1" customWidth="1"/>
    <col min="36" max="36" width="5.75390625" style="5" hidden="1" customWidth="1"/>
    <col min="37" max="38" width="4.25390625" style="5" hidden="1" customWidth="1"/>
    <col min="39" max="39" width="8.00390625" style="5" hidden="1" customWidth="1"/>
    <col min="40" max="40" width="4.875" style="5" hidden="1" customWidth="1"/>
    <col min="41" max="41" width="3.625" style="5" hidden="1" customWidth="1"/>
    <col min="42" max="42" width="11.625" style="2" hidden="1" customWidth="1"/>
    <col min="43" max="16384" width="9.00390625" style="1" customWidth="1"/>
  </cols>
  <sheetData>
    <row r="1" spans="1:42" s="32" customFormat="1" ht="74.25" customHeight="1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30"/>
      <c r="AA1" s="30"/>
      <c r="AB1" s="30"/>
      <c r="AC1" s="31"/>
      <c r="AE1" s="33" t="s">
        <v>29</v>
      </c>
      <c r="AF1" s="34"/>
      <c r="AG1" s="35"/>
      <c r="AH1" s="35"/>
      <c r="AI1" s="35"/>
      <c r="AJ1" s="35"/>
      <c r="AK1" s="35"/>
      <c r="AL1" s="35"/>
      <c r="AM1" s="35"/>
      <c r="AN1" s="30"/>
      <c r="AO1" s="30"/>
      <c r="AP1" s="36"/>
    </row>
    <row r="2" spans="1:42" s="14" customFormat="1" ht="48" customHeight="1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13"/>
      <c r="AA2" s="13"/>
      <c r="AB2" s="13"/>
      <c r="AC2" s="13"/>
      <c r="AE2" s="17"/>
      <c r="AF2" s="28" t="s">
        <v>30</v>
      </c>
      <c r="AG2" s="18"/>
      <c r="AH2" s="19"/>
      <c r="AI2" s="18"/>
      <c r="AJ2" s="18"/>
      <c r="AK2" s="18"/>
      <c r="AL2" s="18"/>
      <c r="AM2" s="18"/>
      <c r="AN2" s="15"/>
      <c r="AO2" s="15"/>
      <c r="AP2" s="16"/>
    </row>
    <row r="3" spans="1:42" s="9" customFormat="1" ht="42" customHeight="1" thickBo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10"/>
      <c r="AA3" s="211" t="s">
        <v>20</v>
      </c>
      <c r="AB3" s="212"/>
      <c r="AC3" s="212"/>
      <c r="AE3" s="6"/>
      <c r="AF3" s="29" t="s">
        <v>31</v>
      </c>
      <c r="AG3" s="5"/>
      <c r="AH3" s="5"/>
      <c r="AI3" s="5"/>
      <c r="AJ3" s="5"/>
      <c r="AK3" s="5"/>
      <c r="AL3" s="5"/>
      <c r="AM3" s="5"/>
      <c r="AN3" s="8"/>
      <c r="AO3" s="8"/>
      <c r="AP3" s="12"/>
    </row>
    <row r="4" spans="1:42" s="19" customFormat="1" ht="27" customHeight="1" thickBot="1">
      <c r="A4" s="217" t="s">
        <v>0</v>
      </c>
      <c r="B4" s="218"/>
      <c r="C4" s="218"/>
      <c r="D4" s="218"/>
      <c r="E4" s="218"/>
      <c r="F4" s="218"/>
      <c r="G4" s="218"/>
      <c r="H4" s="208"/>
      <c r="I4" s="207" t="s">
        <v>6</v>
      </c>
      <c r="J4" s="208"/>
      <c r="K4" s="208"/>
      <c r="L4" s="208"/>
      <c r="M4" s="208"/>
      <c r="N4" s="208"/>
      <c r="O4" s="208"/>
      <c r="P4" s="208"/>
      <c r="Q4" s="209"/>
      <c r="R4" s="210" t="s">
        <v>35</v>
      </c>
      <c r="S4" s="208"/>
      <c r="T4" s="208"/>
      <c r="U4" s="208"/>
      <c r="V4" s="208"/>
      <c r="W4" s="208"/>
      <c r="X4" s="208"/>
      <c r="Y4" s="208"/>
      <c r="Z4" s="41"/>
      <c r="AA4" s="42" t="s">
        <v>21</v>
      </c>
      <c r="AB4" s="43" t="s">
        <v>11</v>
      </c>
      <c r="AC4" s="44" t="s">
        <v>22</v>
      </c>
      <c r="AD4" s="40"/>
      <c r="AE4" s="38"/>
      <c r="AF4" s="38"/>
      <c r="AG4" s="38"/>
      <c r="AH4" s="38"/>
      <c r="AI4" s="38"/>
      <c r="AJ4" s="38"/>
      <c r="AK4" s="38"/>
      <c r="AL4" s="38"/>
      <c r="AM4" s="38"/>
      <c r="AN4" s="45"/>
      <c r="AO4" s="45"/>
      <c r="AP4" s="46"/>
    </row>
    <row r="5" spans="1:43" s="19" customFormat="1" ht="27" thickBot="1">
      <c r="A5" s="184"/>
      <c r="B5" s="185"/>
      <c r="C5" s="185"/>
      <c r="D5" s="185"/>
      <c r="E5" s="185"/>
      <c r="F5" s="185"/>
      <c r="G5" s="185"/>
      <c r="H5" s="181"/>
      <c r="I5" s="180"/>
      <c r="J5" s="181"/>
      <c r="K5" s="181"/>
      <c r="L5" s="181"/>
      <c r="M5" s="181"/>
      <c r="N5" s="181"/>
      <c r="O5" s="181"/>
      <c r="P5" s="181"/>
      <c r="Q5" s="182"/>
      <c r="R5" s="183"/>
      <c r="S5" s="219" t="s">
        <v>41</v>
      </c>
      <c r="T5" s="220"/>
      <c r="U5" s="220"/>
      <c r="V5" s="220"/>
      <c r="W5" s="220"/>
      <c r="X5" s="220"/>
      <c r="Y5" s="220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</row>
    <row r="6" spans="1:42" s="9" customFormat="1" ht="31.5" customHeight="1" thickBot="1" thickTop="1">
      <c r="A6" s="47" t="s">
        <v>1</v>
      </c>
      <c r="B6" s="48" t="s">
        <v>8</v>
      </c>
      <c r="C6" s="48" t="s">
        <v>9</v>
      </c>
      <c r="D6" s="48" t="s">
        <v>10</v>
      </c>
      <c r="E6" s="48" t="s">
        <v>11</v>
      </c>
      <c r="F6" s="49" t="s">
        <v>25</v>
      </c>
      <c r="G6" s="159" t="s">
        <v>34</v>
      </c>
      <c r="H6" s="50"/>
      <c r="I6" s="51"/>
      <c r="J6" s="47" t="s">
        <v>1</v>
      </c>
      <c r="K6" s="48" t="s">
        <v>8</v>
      </c>
      <c r="L6" s="48" t="s">
        <v>9</v>
      </c>
      <c r="M6" s="48" t="s">
        <v>10</v>
      </c>
      <c r="N6" s="48" t="s">
        <v>11</v>
      </c>
      <c r="O6" s="49" t="s">
        <v>25</v>
      </c>
      <c r="P6" s="158" t="s">
        <v>34</v>
      </c>
      <c r="Q6" s="52"/>
      <c r="R6" s="53"/>
      <c r="S6" s="47" t="s">
        <v>1</v>
      </c>
      <c r="T6" s="48" t="s">
        <v>8</v>
      </c>
      <c r="U6" s="48" t="s">
        <v>9</v>
      </c>
      <c r="V6" s="48" t="s">
        <v>10</v>
      </c>
      <c r="W6" s="48" t="s">
        <v>11</v>
      </c>
      <c r="X6" s="190" t="s">
        <v>25</v>
      </c>
      <c r="Y6" s="191" t="s">
        <v>34</v>
      </c>
      <c r="Z6" s="54"/>
      <c r="AA6" s="203" t="s">
        <v>12</v>
      </c>
      <c r="AB6" s="204"/>
      <c r="AC6" s="205"/>
      <c r="AD6" s="55"/>
      <c r="AE6" s="56" t="s">
        <v>0</v>
      </c>
      <c r="AF6" s="57" t="s">
        <v>8</v>
      </c>
      <c r="AG6" s="58" t="s">
        <v>9</v>
      </c>
      <c r="AH6" s="58" t="s">
        <v>10</v>
      </c>
      <c r="AI6" s="58" t="s">
        <v>11</v>
      </c>
      <c r="AJ6" s="59" t="s">
        <v>17</v>
      </c>
      <c r="AK6" s="59" t="s">
        <v>32</v>
      </c>
      <c r="AL6" s="59" t="s">
        <v>33</v>
      </c>
      <c r="AM6" s="59" t="s">
        <v>23</v>
      </c>
      <c r="AN6" s="59" t="s">
        <v>19</v>
      </c>
      <c r="AO6" s="59" t="s">
        <v>10</v>
      </c>
      <c r="AP6" s="60" t="s">
        <v>18</v>
      </c>
    </row>
    <row r="7" spans="1:42" ht="17.25" thickBot="1" thickTop="1">
      <c r="A7" s="61" t="e">
        <f>#REF!</f>
        <v>#REF!</v>
      </c>
      <c r="B7" s="62" t="e">
        <f>#REF!</f>
        <v>#REF!</v>
      </c>
      <c r="C7" s="62" t="e">
        <f>#REF!</f>
        <v>#REF!</v>
      </c>
      <c r="D7" s="62" t="e">
        <f>#REF!</f>
        <v>#REF!</v>
      </c>
      <c r="E7" s="62" t="e">
        <f>#REF!</f>
        <v>#REF!</v>
      </c>
      <c r="F7" s="63" t="e">
        <f>#REF!+#REF!</f>
        <v>#REF!</v>
      </c>
      <c r="G7" s="160" t="e">
        <f>#REF!</f>
        <v>#REF!</v>
      </c>
      <c r="H7" s="64"/>
      <c r="I7" s="65"/>
      <c r="J7" s="61" t="e">
        <f>#REF!</f>
        <v>#REF!</v>
      </c>
      <c r="K7" s="62" t="e">
        <f>#REF!</f>
        <v>#REF!</v>
      </c>
      <c r="L7" s="62" t="e">
        <f>#REF!</f>
        <v>#REF!</v>
      </c>
      <c r="M7" s="62" t="e">
        <f>#REF!</f>
        <v>#REF!</v>
      </c>
      <c r="N7" s="62" t="e">
        <f>#REF!</f>
        <v>#REF!</v>
      </c>
      <c r="O7" s="163" t="e">
        <f>#REF!</f>
        <v>#REF!</v>
      </c>
      <c r="P7" s="160" t="e">
        <f>#REF!</f>
        <v>#REF!</v>
      </c>
      <c r="Q7" s="66"/>
      <c r="R7" s="67"/>
      <c r="S7" s="61" t="s">
        <v>49</v>
      </c>
      <c r="T7" s="198">
        <v>10</v>
      </c>
      <c r="U7" s="198">
        <v>9</v>
      </c>
      <c r="V7" s="198">
        <v>0</v>
      </c>
      <c r="W7" s="198">
        <v>1</v>
      </c>
      <c r="X7" s="63">
        <v>62</v>
      </c>
      <c r="Y7" s="192">
        <v>169</v>
      </c>
      <c r="Z7" s="70"/>
      <c r="AA7" s="71" t="e">
        <f aca="true" t="shared" si="0" ref="AA7:AA14">B7-(C7+D7+E7)</f>
        <v>#REF!</v>
      </c>
      <c r="AB7" s="72" t="e">
        <f>K7-(L7+M7+N7)</f>
        <v>#REF!</v>
      </c>
      <c r="AC7" s="73">
        <f>T7-(U7+V7+W7)</f>
        <v>0</v>
      </c>
      <c r="AD7" s="40"/>
      <c r="AE7" s="74" t="s">
        <v>12</v>
      </c>
      <c r="AF7" s="75" t="e">
        <f>SUM(B7:B14)</f>
        <v>#REF!</v>
      </c>
      <c r="AG7" s="76" t="e">
        <f>SUM(C7:C14)</f>
        <v>#REF!</v>
      </c>
      <c r="AH7" s="76" t="e">
        <f>SUM(D7:D14)</f>
        <v>#REF!</v>
      </c>
      <c r="AI7" s="76" t="e">
        <f>SUM(E7:E14)</f>
        <v>#REF!</v>
      </c>
      <c r="AJ7" s="77" t="e">
        <f aca="true" t="shared" si="1" ref="AJ7:AJ12">SUM(AG7:AI7)</f>
        <v>#REF!</v>
      </c>
      <c r="AK7" s="77"/>
      <c r="AL7" s="77"/>
      <c r="AM7" s="77" t="e">
        <f aca="true" t="shared" si="2" ref="AM7:AM12">AF7-AJ7</f>
        <v>#REF!</v>
      </c>
      <c r="AN7" s="77" t="e">
        <f aca="true" t="shared" si="3" ref="AN7:AN12">AG7-AI7</f>
        <v>#REF!</v>
      </c>
      <c r="AO7" s="77" t="e">
        <f aca="true" t="shared" si="4" ref="AO7:AO12">MOD(AH7,2)</f>
        <v>#REF!</v>
      </c>
      <c r="AP7" s="78" t="e">
        <f>(SUM(F7:F14)+(AK7*4)+AL7)/(AJ7-AK7)</f>
        <v>#REF!</v>
      </c>
    </row>
    <row r="8" spans="1:42" ht="16.5" thickBot="1">
      <c r="A8" s="79" t="e">
        <f>#REF!</f>
        <v>#REF!</v>
      </c>
      <c r="B8" s="39" t="e">
        <f>#REF!</f>
        <v>#REF!</v>
      </c>
      <c r="C8" s="39" t="e">
        <f>#REF!</f>
        <v>#REF!</v>
      </c>
      <c r="D8" s="39" t="e">
        <f>#REF!</f>
        <v>#REF!</v>
      </c>
      <c r="E8" s="39" t="e">
        <f>#REF!</f>
        <v>#REF!</v>
      </c>
      <c r="F8" s="80" t="e">
        <f>#REF!</f>
        <v>#REF!</v>
      </c>
      <c r="G8" s="160" t="e">
        <f>#REF!</f>
        <v>#REF!</v>
      </c>
      <c r="H8" s="64"/>
      <c r="I8" s="65"/>
      <c r="J8" s="79" t="e">
        <f>#REF!</f>
        <v>#REF!</v>
      </c>
      <c r="K8" s="39" t="e">
        <f>#REF!</f>
        <v>#REF!</v>
      </c>
      <c r="L8" s="39" t="e">
        <f>#REF!</f>
        <v>#REF!</v>
      </c>
      <c r="M8" s="39" t="e">
        <f>#REF!</f>
        <v>#REF!</v>
      </c>
      <c r="N8" s="39" t="e">
        <f>#REF!</f>
        <v>#REF!</v>
      </c>
      <c r="O8" s="80" t="e">
        <f>#REF!</f>
        <v>#REF!</v>
      </c>
      <c r="P8" s="160" t="e">
        <f>#REF!</f>
        <v>#REF!</v>
      </c>
      <c r="Q8" s="66"/>
      <c r="R8" s="67"/>
      <c r="S8" s="79" t="s">
        <v>51</v>
      </c>
      <c r="T8" s="200">
        <v>10</v>
      </c>
      <c r="U8" s="200">
        <v>7</v>
      </c>
      <c r="V8" s="200">
        <v>0</v>
      </c>
      <c r="W8" s="200">
        <v>3</v>
      </c>
      <c r="X8" s="164">
        <v>57.5</v>
      </c>
      <c r="Y8" s="192">
        <v>188</v>
      </c>
      <c r="Z8" s="70"/>
      <c r="AA8" s="71" t="e">
        <f t="shared" si="0"/>
        <v>#REF!</v>
      </c>
      <c r="AB8" s="72" t="e">
        <f aca="true" t="shared" si="5" ref="AB8:AB14">K8-(L8+M8+N8)</f>
        <v>#REF!</v>
      </c>
      <c r="AC8" s="73">
        <f aca="true" t="shared" si="6" ref="AC8:AC13">T8-(U8+V8+W8)</f>
        <v>0</v>
      </c>
      <c r="AD8" s="40"/>
      <c r="AE8" s="84" t="s">
        <v>13</v>
      </c>
      <c r="AF8" s="85" t="e">
        <f>SUM(B17:B24)</f>
        <v>#REF!</v>
      </c>
      <c r="AG8" s="86" t="e">
        <f>SUM(C17:C24)</f>
        <v>#REF!</v>
      </c>
      <c r="AH8" s="86" t="e">
        <f>SUM(D17:D24)</f>
        <v>#REF!</v>
      </c>
      <c r="AI8" s="86" t="e">
        <f>SUM(E17:E24)</f>
        <v>#REF!</v>
      </c>
      <c r="AJ8" s="77" t="e">
        <f>SUM(AG8:AI8)</f>
        <v>#REF!</v>
      </c>
      <c r="AK8" s="77"/>
      <c r="AL8" s="77"/>
      <c r="AM8" s="77" t="e">
        <f t="shared" si="2"/>
        <v>#REF!</v>
      </c>
      <c r="AN8" s="77" t="e">
        <f t="shared" si="3"/>
        <v>#REF!</v>
      </c>
      <c r="AO8" s="77" t="e">
        <f t="shared" si="4"/>
        <v>#REF!</v>
      </c>
      <c r="AP8" s="78" t="e">
        <f>(SUM(F17:F24)+(AK8*4)+AL8)/(AJ8-AK8)</f>
        <v>#REF!</v>
      </c>
    </row>
    <row r="9" spans="1:42" ht="16.5" thickBot="1">
      <c r="A9" s="79" t="e">
        <f>#REF!</f>
        <v>#REF!</v>
      </c>
      <c r="B9" s="39" t="e">
        <f>#REF!</f>
        <v>#REF!</v>
      </c>
      <c r="C9" s="39" t="e">
        <f>#REF!</f>
        <v>#REF!</v>
      </c>
      <c r="D9" s="39" t="e">
        <f>#REF!</f>
        <v>#REF!</v>
      </c>
      <c r="E9" s="39" t="e">
        <f>#REF!</f>
        <v>#REF!</v>
      </c>
      <c r="F9" s="80" t="e">
        <f>#REF!+#REF!</f>
        <v>#REF!</v>
      </c>
      <c r="G9" s="160" t="e">
        <f>#REF!</f>
        <v>#REF!</v>
      </c>
      <c r="H9" s="64"/>
      <c r="I9" s="65"/>
      <c r="J9" s="79" t="e">
        <f>#REF!</f>
        <v>#REF!</v>
      </c>
      <c r="K9" s="39" t="e">
        <f>#REF!</f>
        <v>#REF!</v>
      </c>
      <c r="L9" s="39" t="e">
        <f>#REF!</f>
        <v>#REF!</v>
      </c>
      <c r="M9" s="39" t="e">
        <f>#REF!</f>
        <v>#REF!</v>
      </c>
      <c r="N9" s="39" t="e">
        <f>#REF!</f>
        <v>#REF!</v>
      </c>
      <c r="O9" s="164" t="e">
        <f>#REF!</f>
        <v>#REF!</v>
      </c>
      <c r="P9" s="160" t="e">
        <f>#REF!</f>
        <v>#REF!</v>
      </c>
      <c r="Q9" s="66"/>
      <c r="R9" s="87"/>
      <c r="S9" s="79" t="s">
        <v>50</v>
      </c>
      <c r="T9" s="200">
        <v>10</v>
      </c>
      <c r="U9" s="200">
        <v>3</v>
      </c>
      <c r="V9" s="200">
        <v>4</v>
      </c>
      <c r="W9" s="200">
        <v>3</v>
      </c>
      <c r="X9" s="164">
        <v>41.5</v>
      </c>
      <c r="Y9" s="192">
        <v>28</v>
      </c>
      <c r="Z9" s="70"/>
      <c r="AA9" s="71" t="e">
        <f t="shared" si="0"/>
        <v>#REF!</v>
      </c>
      <c r="AB9" s="72" t="e">
        <f t="shared" si="5"/>
        <v>#REF!</v>
      </c>
      <c r="AC9" s="73">
        <f t="shared" si="6"/>
        <v>0</v>
      </c>
      <c r="AD9" s="40"/>
      <c r="AE9" s="84" t="s">
        <v>14</v>
      </c>
      <c r="AF9" s="85" t="e">
        <f>SUM(B27:B34)</f>
        <v>#REF!</v>
      </c>
      <c r="AG9" s="86" t="e">
        <f>SUM(C27:C34)</f>
        <v>#REF!</v>
      </c>
      <c r="AH9" s="86" t="e">
        <f>SUM(D27:D34)</f>
        <v>#REF!</v>
      </c>
      <c r="AI9" s="86" t="e">
        <f>SUM(E27:E34)</f>
        <v>#REF!</v>
      </c>
      <c r="AJ9" s="77" t="e">
        <f t="shared" si="1"/>
        <v>#REF!</v>
      </c>
      <c r="AK9" s="77"/>
      <c r="AL9" s="77"/>
      <c r="AM9" s="77" t="e">
        <f t="shared" si="2"/>
        <v>#REF!</v>
      </c>
      <c r="AN9" s="77" t="e">
        <f t="shared" si="3"/>
        <v>#REF!</v>
      </c>
      <c r="AO9" s="77" t="e">
        <f t="shared" si="4"/>
        <v>#REF!</v>
      </c>
      <c r="AP9" s="78" t="e">
        <f>(SUM(F27:F34)+(AK9*4))/(AJ9-AK9)</f>
        <v>#REF!</v>
      </c>
    </row>
    <row r="10" spans="1:42" ht="16.5" thickBot="1">
      <c r="A10" s="79" t="e">
        <f>#REF!</f>
        <v>#REF!</v>
      </c>
      <c r="B10" s="39" t="e">
        <f>#REF!</f>
        <v>#REF!</v>
      </c>
      <c r="C10" s="39" t="e">
        <f>#REF!</f>
        <v>#REF!</v>
      </c>
      <c r="D10" s="39" t="e">
        <f>#REF!</f>
        <v>#REF!</v>
      </c>
      <c r="E10" s="39" t="e">
        <f>#REF!</f>
        <v>#REF!</v>
      </c>
      <c r="F10" s="80" t="e">
        <f>#REF!</f>
        <v>#REF!</v>
      </c>
      <c r="G10" s="160" t="e">
        <f>#REF!</f>
        <v>#REF!</v>
      </c>
      <c r="H10" s="64"/>
      <c r="I10" s="65"/>
      <c r="J10" s="79" t="e">
        <f>#REF!</f>
        <v>#REF!</v>
      </c>
      <c r="K10" s="39" t="e">
        <f>#REF!</f>
        <v>#REF!</v>
      </c>
      <c r="L10" s="39" t="e">
        <f>#REF!</f>
        <v>#REF!</v>
      </c>
      <c r="M10" s="39" t="e">
        <f>#REF!</f>
        <v>#REF!</v>
      </c>
      <c r="N10" s="39" t="e">
        <f>#REF!</f>
        <v>#REF!</v>
      </c>
      <c r="O10" s="80" t="e">
        <f>#REF!</f>
        <v>#REF!</v>
      </c>
      <c r="P10" s="160" t="e">
        <f>#REF!</f>
        <v>#REF!</v>
      </c>
      <c r="Q10" s="66"/>
      <c r="R10" s="87"/>
      <c r="S10" s="79" t="s">
        <v>52</v>
      </c>
      <c r="T10" s="200">
        <v>10</v>
      </c>
      <c r="U10" s="200">
        <v>4</v>
      </c>
      <c r="V10" s="200">
        <v>2</v>
      </c>
      <c r="W10" s="200">
        <v>4</v>
      </c>
      <c r="X10" s="164">
        <v>40</v>
      </c>
      <c r="Y10" s="192">
        <v>-102</v>
      </c>
      <c r="Z10" s="70"/>
      <c r="AA10" s="71" t="e">
        <f t="shared" si="0"/>
        <v>#REF!</v>
      </c>
      <c r="AB10" s="72" t="e">
        <f t="shared" si="5"/>
        <v>#REF!</v>
      </c>
      <c r="AC10" s="73">
        <f t="shared" si="6"/>
        <v>0</v>
      </c>
      <c r="AD10" s="40"/>
      <c r="AE10" s="84" t="s">
        <v>15</v>
      </c>
      <c r="AF10" s="85" t="e">
        <f>SUM(B37:B44)</f>
        <v>#REF!</v>
      </c>
      <c r="AG10" s="85" t="e">
        <f>SUM(C37:C44)</f>
        <v>#REF!</v>
      </c>
      <c r="AH10" s="85" t="e">
        <f>SUM(D37:D44)</f>
        <v>#REF!</v>
      </c>
      <c r="AI10" s="85" t="e">
        <f>SUM(E37:E44)</f>
        <v>#REF!</v>
      </c>
      <c r="AJ10" s="77" t="e">
        <f t="shared" si="1"/>
        <v>#REF!</v>
      </c>
      <c r="AK10" s="77"/>
      <c r="AL10" s="77">
        <v>2</v>
      </c>
      <c r="AM10" s="77" t="e">
        <f t="shared" si="2"/>
        <v>#REF!</v>
      </c>
      <c r="AN10" s="77" t="e">
        <f t="shared" si="3"/>
        <v>#REF!</v>
      </c>
      <c r="AO10" s="77" t="e">
        <f t="shared" si="4"/>
        <v>#REF!</v>
      </c>
      <c r="AP10" s="78" t="e">
        <f>(SUM(F37:F43)+(AK10*4)+AL10)/(AJ10-AK10)</f>
        <v>#REF!</v>
      </c>
    </row>
    <row r="11" spans="1:42" ht="16.5" thickBot="1">
      <c r="A11" s="79" t="e">
        <f>#REF!</f>
        <v>#REF!</v>
      </c>
      <c r="B11" s="39" t="e">
        <f>#REF!</f>
        <v>#REF!</v>
      </c>
      <c r="C11" s="39" t="e">
        <f>#REF!</f>
        <v>#REF!</v>
      </c>
      <c r="D11" s="39" t="e">
        <f>#REF!</f>
        <v>#REF!</v>
      </c>
      <c r="E11" s="39" t="e">
        <f>#REF!</f>
        <v>#REF!</v>
      </c>
      <c r="F11" s="80" t="e">
        <f>#REF!+#REF!</f>
        <v>#REF!</v>
      </c>
      <c r="G11" s="160" t="e">
        <f>#REF!</f>
        <v>#REF!</v>
      </c>
      <c r="H11" s="64"/>
      <c r="I11" s="88"/>
      <c r="J11" s="79" t="e">
        <f>#REF!</f>
        <v>#REF!</v>
      </c>
      <c r="K11" s="39" t="e">
        <f>#REF!</f>
        <v>#REF!</v>
      </c>
      <c r="L11" s="39" t="e">
        <f>#REF!</f>
        <v>#REF!</v>
      </c>
      <c r="M11" s="39" t="e">
        <f>#REF!</f>
        <v>#REF!</v>
      </c>
      <c r="N11" s="39" t="e">
        <f>#REF!</f>
        <v>#REF!</v>
      </c>
      <c r="O11" s="80" t="e">
        <f>#REF!</f>
        <v>#REF!</v>
      </c>
      <c r="P11" s="160" t="e">
        <f>#REF!</f>
        <v>#REF!</v>
      </c>
      <c r="Q11" s="66"/>
      <c r="R11" s="87"/>
      <c r="S11" s="79" t="s">
        <v>53</v>
      </c>
      <c r="T11" s="200">
        <v>10</v>
      </c>
      <c r="U11" s="200">
        <v>2</v>
      </c>
      <c r="V11" s="200">
        <v>1</v>
      </c>
      <c r="W11" s="200">
        <v>7</v>
      </c>
      <c r="X11" s="164">
        <v>20</v>
      </c>
      <c r="Y11" s="192">
        <v>-88</v>
      </c>
      <c r="Z11" s="70"/>
      <c r="AA11" s="71" t="e">
        <f t="shared" si="0"/>
        <v>#REF!</v>
      </c>
      <c r="AB11" s="72" t="e">
        <f t="shared" si="5"/>
        <v>#REF!</v>
      </c>
      <c r="AC11" s="73">
        <f t="shared" si="6"/>
        <v>0</v>
      </c>
      <c r="AD11" s="40"/>
      <c r="AE11" s="84" t="s">
        <v>16</v>
      </c>
      <c r="AF11" s="85" t="e">
        <f>SUM(B47:B54)</f>
        <v>#REF!</v>
      </c>
      <c r="AG11" s="85" t="e">
        <f>SUM(C47:C54)</f>
        <v>#REF!</v>
      </c>
      <c r="AH11" s="85" t="e">
        <f>SUM(D47:D54)</f>
        <v>#REF!</v>
      </c>
      <c r="AI11" s="85" t="e">
        <f>SUM(E47:E54)</f>
        <v>#REF!</v>
      </c>
      <c r="AJ11" s="77" t="e">
        <f t="shared" si="1"/>
        <v>#REF!</v>
      </c>
      <c r="AK11" s="77"/>
      <c r="AL11" s="77"/>
      <c r="AM11" s="77" t="e">
        <f t="shared" si="2"/>
        <v>#REF!</v>
      </c>
      <c r="AN11" s="77" t="e">
        <f t="shared" si="3"/>
        <v>#REF!</v>
      </c>
      <c r="AO11" s="77" t="e">
        <f t="shared" si="4"/>
        <v>#REF!</v>
      </c>
      <c r="AP11" s="78" t="e">
        <f>(SUM(F47:F54)+(AK11*4)+AL11)/(AJ11-AK11)</f>
        <v>#REF!</v>
      </c>
    </row>
    <row r="12" spans="1:42" ht="16.5" thickBot="1">
      <c r="A12" s="81" t="e">
        <f>#REF!</f>
        <v>#REF!</v>
      </c>
      <c r="B12" s="82" t="e">
        <f>#REF!</f>
        <v>#REF!</v>
      </c>
      <c r="C12" s="82" t="e">
        <f>#REF!</f>
        <v>#REF!</v>
      </c>
      <c r="D12" s="82" t="e">
        <f>#REF!</f>
        <v>#REF!</v>
      </c>
      <c r="E12" s="82" t="e">
        <f>#REF!</f>
        <v>#REF!</v>
      </c>
      <c r="F12" s="83" t="e">
        <f>#REF!</f>
        <v>#REF!</v>
      </c>
      <c r="G12" s="160" t="e">
        <f>#REF!</f>
        <v>#REF!</v>
      </c>
      <c r="H12" s="64"/>
      <c r="I12" s="65"/>
      <c r="J12" s="79" t="e">
        <f>#REF!</f>
        <v>#REF!</v>
      </c>
      <c r="K12" s="39" t="e">
        <f>#REF!</f>
        <v>#REF!</v>
      </c>
      <c r="L12" s="39" t="e">
        <f>#REF!</f>
        <v>#REF!</v>
      </c>
      <c r="M12" s="39" t="e">
        <f>#REF!</f>
        <v>#REF!</v>
      </c>
      <c r="N12" s="39" t="e">
        <f>#REF!</f>
        <v>#REF!</v>
      </c>
      <c r="O12" s="164" t="e">
        <f>#REF!</f>
        <v>#REF!</v>
      </c>
      <c r="P12" s="160" t="e">
        <f>#REF!</f>
        <v>#REF!</v>
      </c>
      <c r="Q12" s="66"/>
      <c r="R12" s="87"/>
      <c r="S12" s="100" t="s">
        <v>54</v>
      </c>
      <c r="T12" s="199">
        <v>10</v>
      </c>
      <c r="U12" s="199">
        <v>1</v>
      </c>
      <c r="V12" s="199">
        <v>1</v>
      </c>
      <c r="W12" s="199">
        <v>8</v>
      </c>
      <c r="X12" s="162">
        <v>19</v>
      </c>
      <c r="Y12" s="192">
        <v>-195</v>
      </c>
      <c r="Z12" s="70"/>
      <c r="AA12" s="71" t="e">
        <f t="shared" si="0"/>
        <v>#REF!</v>
      </c>
      <c r="AB12" s="72" t="e">
        <f t="shared" si="5"/>
        <v>#REF!</v>
      </c>
      <c r="AC12" s="73">
        <f t="shared" si="6"/>
        <v>0</v>
      </c>
      <c r="AD12" s="40"/>
      <c r="AE12" s="89" t="s">
        <v>26</v>
      </c>
      <c r="AF12" s="90" t="e">
        <f>SUM(B57:B64)</f>
        <v>#REF!</v>
      </c>
      <c r="AG12" s="91" t="e">
        <f>SUM(C57:C64)</f>
        <v>#REF!</v>
      </c>
      <c r="AH12" s="91" t="e">
        <f>SUM(D57:D64)</f>
        <v>#REF!</v>
      </c>
      <c r="AI12" s="91" t="e">
        <f>SUM(E57:E64)</f>
        <v>#REF!</v>
      </c>
      <c r="AJ12" s="92" t="e">
        <f t="shared" si="1"/>
        <v>#REF!</v>
      </c>
      <c r="AK12" s="92">
        <v>1</v>
      </c>
      <c r="AL12" s="92">
        <v>2</v>
      </c>
      <c r="AM12" s="92" t="e">
        <f t="shared" si="2"/>
        <v>#REF!</v>
      </c>
      <c r="AN12" s="92" t="e">
        <f t="shared" si="3"/>
        <v>#REF!</v>
      </c>
      <c r="AO12" s="92" t="e">
        <f t="shared" si="4"/>
        <v>#REF!</v>
      </c>
      <c r="AP12" s="93" t="e">
        <f>(SUM(F57:F64)+(AK12*4)+AL12)/(AJ12-AK12)</f>
        <v>#REF!</v>
      </c>
    </row>
    <row r="13" spans="1:42" ht="17.25" thickBot="1" thickTop="1">
      <c r="A13" s="167" t="e">
        <f>#REF!</f>
        <v>#REF!</v>
      </c>
      <c r="B13" s="82" t="e">
        <f>#REF!</f>
        <v>#REF!</v>
      </c>
      <c r="C13" s="82" t="e">
        <f>#REF!</f>
        <v>#REF!</v>
      </c>
      <c r="D13" s="82" t="e">
        <f>#REF!</f>
        <v>#REF!</v>
      </c>
      <c r="E13" s="82" t="e">
        <f>#REF!</f>
        <v>#REF!</v>
      </c>
      <c r="F13" s="80" t="e">
        <f>#REF!+#REF!</f>
        <v>#REF!</v>
      </c>
      <c r="G13" s="160" t="e">
        <f>#REF!</f>
        <v>#REF!</v>
      </c>
      <c r="H13" s="64"/>
      <c r="I13" s="88"/>
      <c r="J13" s="79" t="e">
        <f>#REF!</f>
        <v>#REF!</v>
      </c>
      <c r="K13" s="39" t="e">
        <f>#REF!</f>
        <v>#REF!</v>
      </c>
      <c r="L13" s="39" t="e">
        <f>#REF!</f>
        <v>#REF!</v>
      </c>
      <c r="M13" s="39" t="e">
        <f>#REF!</f>
        <v>#REF!</v>
      </c>
      <c r="N13" s="39" t="e">
        <f>#REF!</f>
        <v>#REF!</v>
      </c>
      <c r="O13" s="164" t="e">
        <f>#REF!</f>
        <v>#REF!</v>
      </c>
      <c r="P13" s="160" t="e">
        <f>#REF!</f>
        <v>#REF!</v>
      </c>
      <c r="Q13" s="66"/>
      <c r="R13" s="87"/>
      <c r="S13" s="94"/>
      <c r="T13" s="193"/>
      <c r="U13" s="193"/>
      <c r="V13" s="193"/>
      <c r="W13" s="193"/>
      <c r="X13" s="194"/>
      <c r="Y13" s="192"/>
      <c r="Z13" s="70"/>
      <c r="AA13" s="71" t="e">
        <f t="shared" si="0"/>
        <v>#REF!</v>
      </c>
      <c r="AB13" s="72" t="e">
        <f t="shared" si="5"/>
        <v>#REF!</v>
      </c>
      <c r="AC13" s="73">
        <f t="shared" si="6"/>
        <v>0</v>
      </c>
      <c r="AD13" s="40"/>
      <c r="AE13" s="95" t="s">
        <v>17</v>
      </c>
      <c r="AF13" s="96" t="e">
        <f>SUM(AF7:AF12)</f>
        <v>#REF!</v>
      </c>
      <c r="AG13" s="97"/>
      <c r="AH13" s="97"/>
      <c r="AI13" s="97"/>
      <c r="AJ13" s="98"/>
      <c r="AK13" s="98"/>
      <c r="AL13" s="98"/>
      <c r="AM13" s="98"/>
      <c r="AN13" s="98"/>
      <c r="AO13" s="98"/>
      <c r="AP13" s="99"/>
    </row>
    <row r="14" spans="1:42" ht="16.5" hidden="1" thickBot="1">
      <c r="A14" s="100" t="e">
        <f>#REF!</f>
        <v>#REF!</v>
      </c>
      <c r="B14" s="101" t="e">
        <f>#REF!</f>
        <v>#REF!</v>
      </c>
      <c r="C14" s="101" t="e">
        <f>#REF!</f>
        <v>#REF!</v>
      </c>
      <c r="D14" s="101" t="e">
        <f>#REF!</f>
        <v>#REF!</v>
      </c>
      <c r="E14" s="101" t="e">
        <f>#REF!</f>
        <v>#REF!</v>
      </c>
      <c r="F14" s="166" t="e">
        <f>#REF!</f>
        <v>#REF!</v>
      </c>
      <c r="G14" s="160" t="e">
        <f>#REF!</f>
        <v>#REF!</v>
      </c>
      <c r="H14" s="64"/>
      <c r="I14" s="65"/>
      <c r="J14" s="79" t="e">
        <f>#REF!</f>
        <v>#REF!</v>
      </c>
      <c r="K14" s="39" t="e">
        <f>#REF!</f>
        <v>#REF!</v>
      </c>
      <c r="L14" s="39" t="e">
        <f>#REF!</f>
        <v>#REF!</v>
      </c>
      <c r="M14" s="39" t="e">
        <f>#REF!</f>
        <v>#REF!</v>
      </c>
      <c r="N14" s="39" t="e">
        <f>#REF!</f>
        <v>#REF!</v>
      </c>
      <c r="O14" s="164" t="e">
        <f>#REF!</f>
        <v>#REF!</v>
      </c>
      <c r="P14" s="160" t="e">
        <f>#REF!</f>
        <v>#REF!</v>
      </c>
      <c r="Q14" s="66"/>
      <c r="R14" s="87"/>
      <c r="S14" s="79"/>
      <c r="T14" s="39"/>
      <c r="U14" s="39"/>
      <c r="V14" s="39"/>
      <c r="W14" s="39"/>
      <c r="X14" s="73"/>
      <c r="Y14" s="192"/>
      <c r="Z14" s="70"/>
      <c r="AA14" s="103" t="e">
        <f t="shared" si="0"/>
        <v>#REF!</v>
      </c>
      <c r="AB14" s="104" t="e">
        <f t="shared" si="5"/>
        <v>#REF!</v>
      </c>
      <c r="AC14" s="105">
        <v>0</v>
      </c>
      <c r="AD14" s="40"/>
      <c r="AE14" s="95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106"/>
    </row>
    <row r="15" spans="1:42" s="3" customFormat="1" ht="8.25" customHeight="1" hidden="1" thickBot="1">
      <c r="A15" s="107"/>
      <c r="B15" s="106"/>
      <c r="C15" s="106"/>
      <c r="D15" s="106"/>
      <c r="E15" s="106"/>
      <c r="F15" s="108"/>
      <c r="G15" s="161"/>
      <c r="H15" s="64"/>
      <c r="I15" s="65"/>
      <c r="J15" s="109"/>
      <c r="K15" s="67"/>
      <c r="L15" s="67"/>
      <c r="M15" s="67"/>
      <c r="N15" s="67"/>
      <c r="O15" s="108"/>
      <c r="P15" s="161"/>
      <c r="Q15" s="66"/>
      <c r="R15" s="87"/>
      <c r="S15" s="107"/>
      <c r="T15" s="106"/>
      <c r="U15" s="106"/>
      <c r="V15" s="106"/>
      <c r="W15" s="106"/>
      <c r="X15" s="40"/>
      <c r="Y15" s="195"/>
      <c r="Z15" s="112"/>
      <c r="AA15" s="70"/>
      <c r="AB15" s="70"/>
      <c r="AC15" s="67"/>
      <c r="AD15" s="107"/>
      <c r="AE15" s="107"/>
      <c r="AF15" s="106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42" s="9" customFormat="1" ht="30.75" thickBot="1">
      <c r="A16" s="47" t="s">
        <v>2</v>
      </c>
      <c r="B16" s="48" t="s">
        <v>8</v>
      </c>
      <c r="C16" s="48" t="s">
        <v>9</v>
      </c>
      <c r="D16" s="48" t="s">
        <v>10</v>
      </c>
      <c r="E16" s="48" t="s">
        <v>11</v>
      </c>
      <c r="F16" s="49" t="s">
        <v>25</v>
      </c>
      <c r="G16" s="159" t="s">
        <v>34</v>
      </c>
      <c r="H16" s="50"/>
      <c r="I16" s="51"/>
      <c r="J16" s="47" t="s">
        <v>2</v>
      </c>
      <c r="K16" s="48" t="s">
        <v>8</v>
      </c>
      <c r="L16" s="48" t="s">
        <v>9</v>
      </c>
      <c r="M16" s="48" t="s">
        <v>10</v>
      </c>
      <c r="N16" s="48" t="s">
        <v>11</v>
      </c>
      <c r="O16" s="49" t="s">
        <v>25</v>
      </c>
      <c r="P16" s="159" t="s">
        <v>34</v>
      </c>
      <c r="Q16" s="52"/>
      <c r="R16" s="113"/>
      <c r="S16" s="47" t="s">
        <v>2</v>
      </c>
      <c r="T16" s="48" t="s">
        <v>8</v>
      </c>
      <c r="U16" s="48" t="s">
        <v>9</v>
      </c>
      <c r="V16" s="48" t="s">
        <v>10</v>
      </c>
      <c r="W16" s="48" t="s">
        <v>11</v>
      </c>
      <c r="X16" s="190" t="s">
        <v>25</v>
      </c>
      <c r="Y16" s="191" t="s">
        <v>34</v>
      </c>
      <c r="Z16" s="114"/>
      <c r="AA16" s="206" t="s">
        <v>13</v>
      </c>
      <c r="AB16" s="204"/>
      <c r="AC16" s="205"/>
      <c r="AD16" s="115"/>
      <c r="AE16" s="116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8"/>
    </row>
    <row r="17" spans="1:42" ht="17.25" thickBot="1" thickTop="1">
      <c r="A17" s="61" t="e">
        <f>#REF!</f>
        <v>#REF!</v>
      </c>
      <c r="B17" s="62" t="e">
        <f>#REF!</f>
        <v>#REF!</v>
      </c>
      <c r="C17" s="62" t="e">
        <f>#REF!</f>
        <v>#REF!</v>
      </c>
      <c r="D17" s="62" t="e">
        <f>#REF!</f>
        <v>#REF!</v>
      </c>
      <c r="E17" s="62" t="e">
        <f>#REF!</f>
        <v>#REF!</v>
      </c>
      <c r="F17" s="163" t="e">
        <f>#REF!</f>
        <v>#REF!</v>
      </c>
      <c r="G17" s="160" t="e">
        <f>#REF!</f>
        <v>#REF!</v>
      </c>
      <c r="H17" s="64"/>
      <c r="I17" s="65"/>
      <c r="J17" s="61" t="e">
        <f>#REF!</f>
        <v>#REF!</v>
      </c>
      <c r="K17" s="62" t="e">
        <f>#REF!</f>
        <v>#REF!</v>
      </c>
      <c r="L17" s="62" t="e">
        <f>#REF!</f>
        <v>#REF!</v>
      </c>
      <c r="M17" s="62" t="e">
        <f>#REF!</f>
        <v>#REF!</v>
      </c>
      <c r="N17" s="62" t="e">
        <f>#REF!</f>
        <v>#REF!</v>
      </c>
      <c r="O17" s="63" t="e">
        <f>#REF!</f>
        <v>#REF!</v>
      </c>
      <c r="P17" s="160" t="e">
        <f>#REF!</f>
        <v>#REF!</v>
      </c>
      <c r="Q17" s="66"/>
      <c r="R17" s="87"/>
      <c r="S17" s="61" t="s">
        <v>38</v>
      </c>
      <c r="T17" s="198">
        <v>10</v>
      </c>
      <c r="U17" s="198">
        <v>8</v>
      </c>
      <c r="V17" s="198">
        <v>1</v>
      </c>
      <c r="W17" s="198">
        <v>1</v>
      </c>
      <c r="X17" s="63">
        <v>59</v>
      </c>
      <c r="Y17" s="192">
        <v>174</v>
      </c>
      <c r="Z17" s="70"/>
      <c r="AA17" s="71" t="e">
        <f>B17-(C17+D17+E17)</f>
        <v>#REF!</v>
      </c>
      <c r="AB17" s="72" t="e">
        <f>K17-(L17+M17+N17)</f>
        <v>#REF!</v>
      </c>
      <c r="AC17" s="73">
        <f>T17-(U17+V17+W17)</f>
        <v>0</v>
      </c>
      <c r="AD17" s="40"/>
      <c r="AE17" s="119" t="s">
        <v>6</v>
      </c>
      <c r="AF17" s="120" t="s">
        <v>8</v>
      </c>
      <c r="AG17" s="121" t="s">
        <v>9</v>
      </c>
      <c r="AH17" s="121" t="s">
        <v>10</v>
      </c>
      <c r="AI17" s="121" t="s">
        <v>11</v>
      </c>
      <c r="AJ17" s="122" t="s">
        <v>17</v>
      </c>
      <c r="AK17" s="122" t="s">
        <v>32</v>
      </c>
      <c r="AL17" s="122" t="s">
        <v>33</v>
      </c>
      <c r="AM17" s="122" t="s">
        <v>23</v>
      </c>
      <c r="AN17" s="122" t="s">
        <v>19</v>
      </c>
      <c r="AO17" s="122" t="s">
        <v>10</v>
      </c>
      <c r="AP17" s="123" t="s">
        <v>18</v>
      </c>
    </row>
    <row r="18" spans="1:42" ht="17.25" thickBot="1" thickTop="1">
      <c r="A18" s="81" t="e">
        <f>#REF!</f>
        <v>#REF!</v>
      </c>
      <c r="B18" s="82" t="e">
        <f>#REF!</f>
        <v>#REF!</v>
      </c>
      <c r="C18" s="82" t="e">
        <f>#REF!</f>
        <v>#REF!</v>
      </c>
      <c r="D18" s="82" t="e">
        <f>#REF!</f>
        <v>#REF!</v>
      </c>
      <c r="E18" s="82" t="e">
        <f>#REF!</f>
        <v>#REF!</v>
      </c>
      <c r="F18" s="80" t="e">
        <f>#REF!</f>
        <v>#REF!</v>
      </c>
      <c r="G18" s="160" t="e">
        <f>#REF!</f>
        <v>#REF!</v>
      </c>
      <c r="H18" s="64"/>
      <c r="I18" s="65"/>
      <c r="J18" s="79" t="e">
        <f>#REF!</f>
        <v>#REF!</v>
      </c>
      <c r="K18" s="39" t="e">
        <f>#REF!</f>
        <v>#REF!</v>
      </c>
      <c r="L18" s="39" t="e">
        <f>#REF!</f>
        <v>#REF!</v>
      </c>
      <c r="M18" s="39" t="e">
        <f>#REF!</f>
        <v>#REF!</v>
      </c>
      <c r="N18" s="39" t="e">
        <f>#REF!</f>
        <v>#REF!</v>
      </c>
      <c r="O18" s="80" t="e">
        <f>#REF!</f>
        <v>#REF!</v>
      </c>
      <c r="P18" s="160" t="e">
        <f>#REF!</f>
        <v>#REF!</v>
      </c>
      <c r="Q18" s="66"/>
      <c r="R18" s="87"/>
      <c r="S18" s="61" t="s">
        <v>40</v>
      </c>
      <c r="T18" s="198">
        <v>10</v>
      </c>
      <c r="U18" s="198">
        <v>7</v>
      </c>
      <c r="V18" s="198">
        <v>2</v>
      </c>
      <c r="W18" s="198">
        <v>1</v>
      </c>
      <c r="X18" s="63">
        <v>57</v>
      </c>
      <c r="Y18" s="192">
        <v>126</v>
      </c>
      <c r="Z18" s="70"/>
      <c r="AA18" s="71" t="e">
        <f aca="true" t="shared" si="7" ref="AA18:AA24">B18-(C18+D18+E18)</f>
        <v>#REF!</v>
      </c>
      <c r="AB18" s="72" t="e">
        <f aca="true" t="shared" si="8" ref="AB18:AB23">K18-(L18+M18+N18)</f>
        <v>#REF!</v>
      </c>
      <c r="AC18" s="73">
        <f>T18-(U18+V18+W18)</f>
        <v>0</v>
      </c>
      <c r="AD18" s="40"/>
      <c r="AE18" s="74" t="s">
        <v>12</v>
      </c>
      <c r="AF18" s="75" t="e">
        <f>SUM(K7:K14)</f>
        <v>#REF!</v>
      </c>
      <c r="AG18" s="76" t="e">
        <f>SUM(L7:L14)</f>
        <v>#REF!</v>
      </c>
      <c r="AH18" s="76" t="e">
        <f>SUM(M7:M14)</f>
        <v>#REF!</v>
      </c>
      <c r="AI18" s="76" t="e">
        <f>SUM(N7:N14)</f>
        <v>#REF!</v>
      </c>
      <c r="AJ18" s="77" t="e">
        <f>SUM(AG18:AI18)</f>
        <v>#REF!</v>
      </c>
      <c r="AK18" s="77"/>
      <c r="AL18" s="77"/>
      <c r="AM18" s="77" t="e">
        <f>AF18-AJ18</f>
        <v>#REF!</v>
      </c>
      <c r="AN18" s="77" t="e">
        <f>AG18-AI18</f>
        <v>#REF!</v>
      </c>
      <c r="AO18" s="77" t="e">
        <f>MOD(AH18,2)</f>
        <v>#REF!</v>
      </c>
      <c r="AP18" s="124" t="e">
        <f>(SUM(O7:O14)+AL18)/AJ18</f>
        <v>#REF!</v>
      </c>
    </row>
    <row r="19" spans="1:42" ht="17.25" thickBot="1" thickTop="1">
      <c r="A19" s="79" t="e">
        <f>#REF!</f>
        <v>#REF!</v>
      </c>
      <c r="B19" s="39" t="e">
        <f>#REF!</f>
        <v>#REF!</v>
      </c>
      <c r="C19" s="39" t="e">
        <f>#REF!</f>
        <v>#REF!</v>
      </c>
      <c r="D19" s="39" t="e">
        <f>#REF!</f>
        <v>#REF!</v>
      </c>
      <c r="E19" s="39" t="e">
        <f>#REF!</f>
        <v>#REF!</v>
      </c>
      <c r="F19" s="80" t="e">
        <f>#REF!</f>
        <v>#REF!</v>
      </c>
      <c r="G19" s="160" t="e">
        <f>#REF!</f>
        <v>#REF!</v>
      </c>
      <c r="H19" s="64"/>
      <c r="I19" s="65"/>
      <c r="J19" s="79" t="e">
        <f>#REF!</f>
        <v>#REF!</v>
      </c>
      <c r="K19" s="39" t="e">
        <f>#REF!</f>
        <v>#REF!</v>
      </c>
      <c r="L19" s="39" t="e">
        <f>#REF!</f>
        <v>#REF!</v>
      </c>
      <c r="M19" s="39" t="e">
        <f>#REF!</f>
        <v>#REF!</v>
      </c>
      <c r="N19" s="39" t="e">
        <f>#REF!</f>
        <v>#REF!</v>
      </c>
      <c r="O19" s="80" t="e">
        <f>#REF!</f>
        <v>#REF!</v>
      </c>
      <c r="P19" s="160" t="e">
        <f>#REF!</f>
        <v>#REF!</v>
      </c>
      <c r="Q19" s="66"/>
      <c r="R19" s="87"/>
      <c r="S19" s="61" t="s">
        <v>39</v>
      </c>
      <c r="T19" s="198">
        <v>10</v>
      </c>
      <c r="U19" s="198">
        <v>6</v>
      </c>
      <c r="V19" s="198">
        <v>0</v>
      </c>
      <c r="W19" s="198">
        <v>4</v>
      </c>
      <c r="X19" s="63">
        <v>52</v>
      </c>
      <c r="Y19" s="192">
        <v>116</v>
      </c>
      <c r="Z19" s="70"/>
      <c r="AA19" s="71" t="e">
        <f t="shared" si="7"/>
        <v>#REF!</v>
      </c>
      <c r="AB19" s="72" t="e">
        <f t="shared" si="8"/>
        <v>#REF!</v>
      </c>
      <c r="AC19" s="73">
        <f>T19-(U19+V19+W19)</f>
        <v>0</v>
      </c>
      <c r="AD19" s="40"/>
      <c r="AE19" s="84" t="s">
        <v>13</v>
      </c>
      <c r="AF19" s="85" t="e">
        <f>SUM(K17:K24)</f>
        <v>#REF!</v>
      </c>
      <c r="AG19" s="86" t="e">
        <f>SUM(L17:L24)</f>
        <v>#REF!</v>
      </c>
      <c r="AH19" s="86" t="e">
        <f>SUM(M17:M24)</f>
        <v>#REF!</v>
      </c>
      <c r="AI19" s="86" t="e">
        <f>SUM(N17:N24)</f>
        <v>#REF!</v>
      </c>
      <c r="AJ19" s="77" t="e">
        <f>SUM(AG19:AI19)</f>
        <v>#REF!</v>
      </c>
      <c r="AK19" s="77"/>
      <c r="AL19" s="77"/>
      <c r="AM19" s="77" t="e">
        <f>AF19-AJ19</f>
        <v>#REF!</v>
      </c>
      <c r="AN19" s="77" t="e">
        <f>AG19-AI19</f>
        <v>#REF!</v>
      </c>
      <c r="AO19" s="77" t="e">
        <f>MOD(AH19,2)</f>
        <v>#REF!</v>
      </c>
      <c r="AP19" s="124" t="e">
        <f>(SUM(O17:O24)+(AK19*4))/(AJ19-AK19)</f>
        <v>#REF!</v>
      </c>
    </row>
    <row r="20" spans="1:42" ht="17.25" thickBot="1" thickTop="1">
      <c r="A20" s="81" t="e">
        <f>#REF!</f>
        <v>#REF!</v>
      </c>
      <c r="B20" s="82" t="e">
        <f>#REF!</f>
        <v>#REF!</v>
      </c>
      <c r="C20" s="82" t="e">
        <f>#REF!</f>
        <v>#REF!</v>
      </c>
      <c r="D20" s="82" t="e">
        <f>#REF!</f>
        <v>#REF!</v>
      </c>
      <c r="E20" s="82" t="e">
        <f>#REF!</f>
        <v>#REF!</v>
      </c>
      <c r="F20" s="83" t="e">
        <f>#REF!</f>
        <v>#REF!</v>
      </c>
      <c r="G20" s="160" t="e">
        <f>#REF!</f>
        <v>#REF!</v>
      </c>
      <c r="H20" s="64"/>
      <c r="I20" s="65"/>
      <c r="J20" s="79" t="e">
        <f>#REF!</f>
        <v>#REF!</v>
      </c>
      <c r="K20" s="39" t="e">
        <f>#REF!</f>
        <v>#REF!</v>
      </c>
      <c r="L20" s="39" t="e">
        <f>#REF!</f>
        <v>#REF!</v>
      </c>
      <c r="M20" s="39" t="e">
        <f>#REF!</f>
        <v>#REF!</v>
      </c>
      <c r="N20" s="39" t="e">
        <f>#REF!</f>
        <v>#REF!</v>
      </c>
      <c r="O20" s="80" t="e">
        <f>#REF!</f>
        <v>#REF!</v>
      </c>
      <c r="P20" s="160" t="e">
        <f>#REF!</f>
        <v>#REF!</v>
      </c>
      <c r="Q20" s="66"/>
      <c r="R20" s="87"/>
      <c r="S20" s="61" t="s">
        <v>36</v>
      </c>
      <c r="T20" s="198">
        <v>10</v>
      </c>
      <c r="U20" s="198">
        <v>5</v>
      </c>
      <c r="V20" s="198">
        <v>1</v>
      </c>
      <c r="W20" s="198">
        <v>4</v>
      </c>
      <c r="X20" s="63">
        <v>43</v>
      </c>
      <c r="Y20" s="192">
        <v>-26</v>
      </c>
      <c r="Z20" s="70"/>
      <c r="AA20" s="71" t="e">
        <f t="shared" si="7"/>
        <v>#REF!</v>
      </c>
      <c r="AB20" s="72" t="e">
        <f t="shared" si="8"/>
        <v>#REF!</v>
      </c>
      <c r="AC20" s="73">
        <f>T20-(U20+V20+W20)</f>
        <v>0</v>
      </c>
      <c r="AD20" s="40"/>
      <c r="AE20" s="84" t="s">
        <v>14</v>
      </c>
      <c r="AF20" s="85" t="e">
        <f>SUM(K27:K34)</f>
        <v>#REF!</v>
      </c>
      <c r="AG20" s="85" t="e">
        <f>SUM(L27:L34)</f>
        <v>#REF!</v>
      </c>
      <c r="AH20" s="85" t="e">
        <f>SUM(M27:M34)</f>
        <v>#REF!</v>
      </c>
      <c r="AI20" s="85" t="e">
        <f>SUM(N27:N34)</f>
        <v>#REF!</v>
      </c>
      <c r="AJ20" s="77" t="e">
        <f>SUM(AG20:AI20)</f>
        <v>#REF!</v>
      </c>
      <c r="AK20" s="77"/>
      <c r="AL20" s="77"/>
      <c r="AM20" s="77" t="e">
        <f>AF20-AJ20</f>
        <v>#REF!</v>
      </c>
      <c r="AN20" s="77" t="e">
        <f>AG20-AI20</f>
        <v>#REF!</v>
      </c>
      <c r="AO20" s="77" t="e">
        <f>MOD(AH20,2)</f>
        <v>#REF!</v>
      </c>
      <c r="AP20" s="78" t="e">
        <f>(SUM(O27:O34)+(AK20*4))/(AJ20-AK20)</f>
        <v>#REF!</v>
      </c>
    </row>
    <row r="21" spans="1:42" ht="17.25" thickBot="1" thickTop="1">
      <c r="A21" s="79" t="e">
        <f>#REF!</f>
        <v>#REF!</v>
      </c>
      <c r="B21" s="39" t="e">
        <f>#REF!</f>
        <v>#REF!</v>
      </c>
      <c r="C21" s="39" t="e">
        <f>#REF!</f>
        <v>#REF!</v>
      </c>
      <c r="D21" s="39" t="e">
        <f>#REF!</f>
        <v>#REF!</v>
      </c>
      <c r="E21" s="39" t="e">
        <f>#REF!</f>
        <v>#REF!</v>
      </c>
      <c r="F21" s="164" t="e">
        <f>#REF!+#REF!</f>
        <v>#REF!</v>
      </c>
      <c r="G21" s="160" t="e">
        <f>#REF!</f>
        <v>#REF!</v>
      </c>
      <c r="H21" s="64"/>
      <c r="I21" s="65"/>
      <c r="J21" s="79" t="e">
        <f>#REF!</f>
        <v>#REF!</v>
      </c>
      <c r="K21" s="39" t="e">
        <f>#REF!</f>
        <v>#REF!</v>
      </c>
      <c r="L21" s="39" t="e">
        <f>#REF!</f>
        <v>#REF!</v>
      </c>
      <c r="M21" s="39" t="e">
        <f>#REF!</f>
        <v>#REF!</v>
      </c>
      <c r="N21" s="39" t="e">
        <f>#REF!</f>
        <v>#REF!</v>
      </c>
      <c r="O21" s="80" t="e">
        <f>#REF!</f>
        <v>#REF!</v>
      </c>
      <c r="P21" s="160" t="e">
        <f>#REF!</f>
        <v>#REF!</v>
      </c>
      <c r="Q21" s="66"/>
      <c r="R21" s="87"/>
      <c r="S21" s="61" t="s">
        <v>42</v>
      </c>
      <c r="T21" s="198">
        <v>10</v>
      </c>
      <c r="U21" s="198">
        <v>1</v>
      </c>
      <c r="V21" s="198">
        <v>0</v>
      </c>
      <c r="W21" s="198">
        <v>9</v>
      </c>
      <c r="X21" s="63">
        <v>17</v>
      </c>
      <c r="Y21" s="192">
        <v>-192</v>
      </c>
      <c r="Z21" s="70"/>
      <c r="AA21" s="71" t="e">
        <f t="shared" si="7"/>
        <v>#REF!</v>
      </c>
      <c r="AB21" s="72" t="e">
        <f t="shared" si="8"/>
        <v>#REF!</v>
      </c>
      <c r="AC21" s="73">
        <f>T21-(U21+V21+W21)</f>
        <v>0</v>
      </c>
      <c r="AD21" s="40"/>
      <c r="AE21" s="89" t="s">
        <v>15</v>
      </c>
      <c r="AF21" s="125" t="e">
        <f>SUM(K37:K43)</f>
        <v>#REF!</v>
      </c>
      <c r="AG21" s="90" t="e">
        <f>SUM(L37:L43)</f>
        <v>#REF!</v>
      </c>
      <c r="AH21" s="90" t="e">
        <f>SUM(M37:M43)</f>
        <v>#REF!</v>
      </c>
      <c r="AI21" s="90" t="e">
        <f>SUM(N37:N43)</f>
        <v>#REF!</v>
      </c>
      <c r="AJ21" s="90" t="e">
        <f>SUM(AG21:AI21)</f>
        <v>#REF!</v>
      </c>
      <c r="AK21" s="90">
        <v>1</v>
      </c>
      <c r="AL21" s="90"/>
      <c r="AM21" s="90" t="e">
        <f>AF21-AJ21</f>
        <v>#REF!</v>
      </c>
      <c r="AN21" s="90" t="e">
        <f>AG21-AI21</f>
        <v>#REF!</v>
      </c>
      <c r="AO21" s="126" t="e">
        <f>MOD(AH21,2)</f>
        <v>#REF!</v>
      </c>
      <c r="AP21" s="127" t="e">
        <f>(SUM(O37:O43)+(AK21*4))/(AJ21-AK21)</f>
        <v>#REF!</v>
      </c>
    </row>
    <row r="22" spans="1:42" ht="17.25" thickBot="1" thickTop="1">
      <c r="A22" s="79" t="e">
        <f>#REF!</f>
        <v>#REF!</v>
      </c>
      <c r="B22" s="39" t="e">
        <f>#REF!</f>
        <v>#REF!</v>
      </c>
      <c r="C22" s="39" t="e">
        <f>#REF!</f>
        <v>#REF!</v>
      </c>
      <c r="D22" s="39" t="e">
        <f>#REF!</f>
        <v>#REF!</v>
      </c>
      <c r="E22" s="39" t="e">
        <f>#REF!</f>
        <v>#REF!</v>
      </c>
      <c r="F22" s="80" t="e">
        <f>#REF!</f>
        <v>#REF!</v>
      </c>
      <c r="G22" s="160" t="e">
        <f>#REF!</f>
        <v>#REF!</v>
      </c>
      <c r="H22" s="64"/>
      <c r="I22" s="65"/>
      <c r="J22" s="79" t="e">
        <f>#REF!</f>
        <v>#REF!</v>
      </c>
      <c r="K22" s="39" t="e">
        <f>#REF!</f>
        <v>#REF!</v>
      </c>
      <c r="L22" s="39" t="e">
        <f>#REF!</f>
        <v>#REF!</v>
      </c>
      <c r="M22" s="39" t="e">
        <f>#REF!</f>
        <v>#REF!</v>
      </c>
      <c r="N22" s="39" t="e">
        <f>#REF!</f>
        <v>#REF!</v>
      </c>
      <c r="O22" s="80" t="e">
        <f>#REF!</f>
        <v>#REF!</v>
      </c>
      <c r="P22" s="160" t="e">
        <f>#REF!</f>
        <v>#REF!</v>
      </c>
      <c r="Q22" s="66"/>
      <c r="R22" s="87"/>
      <c r="S22" s="61" t="s">
        <v>37</v>
      </c>
      <c r="T22" s="198">
        <v>10</v>
      </c>
      <c r="U22" s="198">
        <v>1</v>
      </c>
      <c r="V22" s="198">
        <v>0</v>
      </c>
      <c r="W22" s="198">
        <v>9</v>
      </c>
      <c r="X22" s="63">
        <v>12</v>
      </c>
      <c r="Y22" s="192">
        <v>-198</v>
      </c>
      <c r="Z22" s="70"/>
      <c r="AA22" s="71" t="e">
        <f t="shared" si="7"/>
        <v>#REF!</v>
      </c>
      <c r="AB22" s="72" t="e">
        <f t="shared" si="8"/>
        <v>#REF!</v>
      </c>
      <c r="AC22" s="73">
        <f>T23-(U23+V23+W23)</f>
        <v>0</v>
      </c>
      <c r="AD22" s="40"/>
      <c r="AE22" s="95" t="s">
        <v>17</v>
      </c>
      <c r="AF22" s="96" t="e">
        <f>SUM(AF18:AF21)</f>
        <v>#REF!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106"/>
    </row>
    <row r="23" spans="1:42" ht="16.5" thickBot="1">
      <c r="A23" s="94" t="e">
        <f>#REF!</f>
        <v>#REF!</v>
      </c>
      <c r="B23" s="39" t="e">
        <f>#REF!</f>
        <v>#REF!</v>
      </c>
      <c r="C23" s="39" t="e">
        <f>#REF!</f>
        <v>#REF!</v>
      </c>
      <c r="D23" s="39" t="e">
        <f>#REF!</f>
        <v>#REF!</v>
      </c>
      <c r="E23" s="39" t="e">
        <f>#REF!</f>
        <v>#REF!</v>
      </c>
      <c r="F23" s="80" t="e">
        <f>#REF!</f>
        <v>#REF!</v>
      </c>
      <c r="G23" s="160" t="e">
        <f>#REF!</f>
        <v>#REF!</v>
      </c>
      <c r="H23" s="64"/>
      <c r="I23" s="65"/>
      <c r="J23" s="79" t="e">
        <f>#REF!</f>
        <v>#REF!</v>
      </c>
      <c r="K23" s="39" t="e">
        <f>#REF!</f>
        <v>#REF!</v>
      </c>
      <c r="L23" s="39" t="e">
        <f>#REF!</f>
        <v>#REF!</v>
      </c>
      <c r="M23" s="39" t="e">
        <f>#REF!</f>
        <v>#REF!</v>
      </c>
      <c r="N23" s="39" t="e">
        <f>#REF!</f>
        <v>#REF!</v>
      </c>
      <c r="O23" s="80" t="e">
        <f>#REF!</f>
        <v>#REF!</v>
      </c>
      <c r="P23" s="160" t="e">
        <f>#REF!</f>
        <v>#REF!</v>
      </c>
      <c r="Q23" s="66"/>
      <c r="R23" s="87"/>
      <c r="S23" s="94"/>
      <c r="T23" s="193"/>
      <c r="U23" s="193"/>
      <c r="V23" s="193"/>
      <c r="W23" s="193"/>
      <c r="X23" s="194"/>
      <c r="Y23" s="192"/>
      <c r="Z23" s="70"/>
      <c r="AA23" s="71" t="e">
        <f t="shared" si="7"/>
        <v>#REF!</v>
      </c>
      <c r="AB23" s="72" t="e">
        <f t="shared" si="8"/>
        <v>#REF!</v>
      </c>
      <c r="AC23" s="73">
        <f>T22-(U22+V22+W22)</f>
        <v>0</v>
      </c>
      <c r="AD23" s="40"/>
      <c r="AE23" s="95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106"/>
    </row>
    <row r="24" spans="1:42" ht="16.5" hidden="1" thickBot="1">
      <c r="A24" s="100" t="e">
        <f>#REF!</f>
        <v>#REF!</v>
      </c>
      <c r="B24" s="101" t="e">
        <f>#REF!</f>
        <v>#REF!</v>
      </c>
      <c r="C24" s="101" t="e">
        <f>#REF!</f>
        <v>#REF!</v>
      </c>
      <c r="D24" s="101" t="e">
        <f>#REF!</f>
        <v>#REF!</v>
      </c>
      <c r="E24" s="101" t="e">
        <f>#REF!</f>
        <v>#REF!</v>
      </c>
      <c r="F24" s="166" t="e">
        <f>#REF!</f>
        <v>#REF!</v>
      </c>
      <c r="G24" s="160" t="e">
        <f>#REF!</f>
        <v>#REF!</v>
      </c>
      <c r="H24" s="64"/>
      <c r="I24" s="65"/>
      <c r="J24" s="79" t="e">
        <f>#REF!</f>
        <v>#REF!</v>
      </c>
      <c r="K24" s="39" t="e">
        <f>#REF!</f>
        <v>#REF!</v>
      </c>
      <c r="L24" s="39" t="e">
        <f>#REF!</f>
        <v>#REF!</v>
      </c>
      <c r="M24" s="39" t="e">
        <f>#REF!</f>
        <v>#REF!</v>
      </c>
      <c r="N24" s="39" t="e">
        <f>#REF!</f>
        <v>#REF!</v>
      </c>
      <c r="O24" s="80" t="e">
        <f>#REF!</f>
        <v>#REF!</v>
      </c>
      <c r="P24" s="160" t="e">
        <f>#REF!</f>
        <v>#REF!</v>
      </c>
      <c r="Q24" s="66"/>
      <c r="R24" s="87"/>
      <c r="S24" s="79"/>
      <c r="T24" s="39"/>
      <c r="U24" s="39"/>
      <c r="V24" s="39"/>
      <c r="W24" s="39"/>
      <c r="X24" s="73"/>
      <c r="Y24" s="192"/>
      <c r="Z24" s="70"/>
      <c r="AA24" s="103" t="e">
        <f t="shared" si="7"/>
        <v>#REF!</v>
      </c>
      <c r="AB24" s="104">
        <v>0</v>
      </c>
      <c r="AC24" s="105">
        <f>T24-(U24+V24+W24)</f>
        <v>0</v>
      </c>
      <c r="AD24" s="40"/>
      <c r="AE24" s="95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106"/>
    </row>
    <row r="25" spans="1:42" s="4" customFormat="1" ht="17.25" customHeight="1" hidden="1" thickBot="1">
      <c r="A25" s="128"/>
      <c r="B25" s="129"/>
      <c r="C25" s="129"/>
      <c r="D25" s="129"/>
      <c r="E25" s="129"/>
      <c r="F25" s="130"/>
      <c r="G25" s="161"/>
      <c r="H25" s="64"/>
      <c r="I25" s="88"/>
      <c r="J25" s="131"/>
      <c r="K25" s="132"/>
      <c r="L25" s="132"/>
      <c r="M25" s="132"/>
      <c r="N25" s="132"/>
      <c r="O25" s="70"/>
      <c r="P25" s="161"/>
      <c r="Q25" s="66"/>
      <c r="R25" s="87"/>
      <c r="S25" s="37"/>
      <c r="T25" s="40"/>
      <c r="U25" s="40"/>
      <c r="V25" s="40"/>
      <c r="W25" s="40"/>
      <c r="X25" s="40"/>
      <c r="Y25" s="195"/>
      <c r="Z25" s="70"/>
      <c r="AA25" s="70"/>
      <c r="AB25" s="70"/>
      <c r="AC25" s="132"/>
      <c r="AD25" s="131"/>
      <c r="AE25" s="133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87"/>
    </row>
    <row r="26" spans="1:42" s="9" customFormat="1" ht="30.75" thickBot="1">
      <c r="A26" s="47" t="s">
        <v>5</v>
      </c>
      <c r="B26" s="48" t="s">
        <v>8</v>
      </c>
      <c r="C26" s="48" t="s">
        <v>9</v>
      </c>
      <c r="D26" s="48" t="s">
        <v>10</v>
      </c>
      <c r="E26" s="48" t="s">
        <v>11</v>
      </c>
      <c r="F26" s="49" t="s">
        <v>25</v>
      </c>
      <c r="G26" s="159" t="s">
        <v>34</v>
      </c>
      <c r="H26" s="50"/>
      <c r="I26" s="51"/>
      <c r="J26" s="47" t="s">
        <v>5</v>
      </c>
      <c r="K26" s="48" t="s">
        <v>8</v>
      </c>
      <c r="L26" s="48" t="s">
        <v>9</v>
      </c>
      <c r="M26" s="48" t="s">
        <v>10</v>
      </c>
      <c r="N26" s="48" t="s">
        <v>11</v>
      </c>
      <c r="O26" s="49" t="s">
        <v>25</v>
      </c>
      <c r="P26" s="159" t="s">
        <v>34</v>
      </c>
      <c r="Q26" s="52"/>
      <c r="R26" s="113"/>
      <c r="S26" s="47" t="s">
        <v>5</v>
      </c>
      <c r="T26" s="48" t="s">
        <v>8</v>
      </c>
      <c r="U26" s="48" t="s">
        <v>9</v>
      </c>
      <c r="V26" s="48" t="s">
        <v>10</v>
      </c>
      <c r="W26" s="48" t="s">
        <v>11</v>
      </c>
      <c r="X26" s="190" t="s">
        <v>25</v>
      </c>
      <c r="Y26" s="191" t="s">
        <v>34</v>
      </c>
      <c r="Z26" s="114"/>
      <c r="AA26" s="206" t="s">
        <v>14</v>
      </c>
      <c r="AB26" s="204"/>
      <c r="AC26" s="205"/>
      <c r="AD26" s="115"/>
      <c r="AE26" s="116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8"/>
    </row>
    <row r="27" spans="1:42" ht="17.25" thickBot="1" thickTop="1">
      <c r="A27" s="61" t="e">
        <f>#REF!</f>
        <v>#REF!</v>
      </c>
      <c r="B27" s="62" t="e">
        <f>#REF!</f>
        <v>#REF!</v>
      </c>
      <c r="C27" s="62" t="e">
        <f>#REF!</f>
        <v>#REF!</v>
      </c>
      <c r="D27" s="62" t="e">
        <f>#REF!</f>
        <v>#REF!</v>
      </c>
      <c r="E27" s="62" t="e">
        <f>#REF!</f>
        <v>#REF!</v>
      </c>
      <c r="F27" s="163" t="e">
        <f>#REF!</f>
        <v>#REF!</v>
      </c>
      <c r="G27" s="160" t="e">
        <f>#REF!</f>
        <v>#REF!</v>
      </c>
      <c r="H27" s="64"/>
      <c r="I27" s="65"/>
      <c r="J27" s="61" t="e">
        <f>#REF!</f>
        <v>#REF!</v>
      </c>
      <c r="K27" s="62" t="e">
        <f>#REF!</f>
        <v>#REF!</v>
      </c>
      <c r="L27" s="62" t="e">
        <f>#REF!</f>
        <v>#REF!</v>
      </c>
      <c r="M27" s="62" t="e">
        <f>#REF!</f>
        <v>#REF!</v>
      </c>
      <c r="N27" s="62" t="e">
        <f>#REF!</f>
        <v>#REF!</v>
      </c>
      <c r="O27" s="163" t="e">
        <f>#REF!</f>
        <v>#REF!</v>
      </c>
      <c r="P27" s="160" t="e">
        <f>#REF!</f>
        <v>#REF!</v>
      </c>
      <c r="Q27" s="66"/>
      <c r="R27" s="87"/>
      <c r="S27" s="61" t="s">
        <v>43</v>
      </c>
      <c r="T27" s="198">
        <v>10</v>
      </c>
      <c r="U27" s="198">
        <v>9</v>
      </c>
      <c r="V27" s="198">
        <v>1</v>
      </c>
      <c r="W27" s="198">
        <v>0</v>
      </c>
      <c r="X27" s="63">
        <v>67</v>
      </c>
      <c r="Y27" s="192">
        <v>218</v>
      </c>
      <c r="Z27" s="70"/>
      <c r="AA27" s="71" t="e">
        <f>B27-(C27+D27+E27)</f>
        <v>#REF!</v>
      </c>
      <c r="AB27" s="72" t="e">
        <f aca="true" t="shared" si="9" ref="AB27:AB32">K27-(L27+M27+N27)</f>
        <v>#REF!</v>
      </c>
      <c r="AC27" s="73">
        <f>T27-(U27+V27+W27)</f>
        <v>0</v>
      </c>
      <c r="AD27" s="40"/>
      <c r="AE27" s="119" t="s">
        <v>7</v>
      </c>
      <c r="AF27" s="120" t="s">
        <v>8</v>
      </c>
      <c r="AG27" s="121" t="s">
        <v>9</v>
      </c>
      <c r="AH27" s="121" t="s">
        <v>10</v>
      </c>
      <c r="AI27" s="121" t="s">
        <v>11</v>
      </c>
      <c r="AJ27" s="122" t="s">
        <v>17</v>
      </c>
      <c r="AK27" s="122" t="s">
        <v>32</v>
      </c>
      <c r="AL27" s="122" t="s">
        <v>33</v>
      </c>
      <c r="AM27" s="122" t="s">
        <v>23</v>
      </c>
      <c r="AN27" s="122" t="s">
        <v>19</v>
      </c>
      <c r="AO27" s="122" t="s">
        <v>10</v>
      </c>
      <c r="AP27" s="123" t="s">
        <v>18</v>
      </c>
    </row>
    <row r="28" spans="1:42" ht="17.25" thickBot="1" thickTop="1">
      <c r="A28" s="79" t="e">
        <f>#REF!</f>
        <v>#REF!</v>
      </c>
      <c r="B28" s="39" t="e">
        <f>#REF!</f>
        <v>#REF!</v>
      </c>
      <c r="C28" s="39" t="e">
        <f>#REF!</f>
        <v>#REF!</v>
      </c>
      <c r="D28" s="39" t="e">
        <f>#REF!</f>
        <v>#REF!</v>
      </c>
      <c r="E28" s="39" t="e">
        <f>#REF!</f>
        <v>#REF!</v>
      </c>
      <c r="F28" s="83" t="e">
        <f>#REF!</f>
        <v>#REF!</v>
      </c>
      <c r="G28" s="160" t="e">
        <f>#REF!</f>
        <v>#REF!</v>
      </c>
      <c r="H28" s="64"/>
      <c r="I28" s="134"/>
      <c r="J28" s="79" t="e">
        <f>#REF!</f>
        <v>#REF!</v>
      </c>
      <c r="K28" s="39" t="e">
        <f>#REF!</f>
        <v>#REF!</v>
      </c>
      <c r="L28" s="39" t="e">
        <f>#REF!</f>
        <v>#REF!</v>
      </c>
      <c r="M28" s="39" t="e">
        <f>#REF!</f>
        <v>#REF!</v>
      </c>
      <c r="N28" s="39" t="e">
        <f>#REF!</f>
        <v>#REF!</v>
      </c>
      <c r="O28" s="165" t="e">
        <f>#REF!</f>
        <v>#REF!</v>
      </c>
      <c r="P28" s="160" t="e">
        <f>#REF!</f>
        <v>#REF!</v>
      </c>
      <c r="Q28" s="66"/>
      <c r="R28" s="87"/>
      <c r="S28" s="61" t="s">
        <v>44</v>
      </c>
      <c r="T28" s="198">
        <v>10</v>
      </c>
      <c r="U28" s="62">
        <v>4</v>
      </c>
      <c r="V28" s="198">
        <v>2</v>
      </c>
      <c r="W28" s="198">
        <v>4</v>
      </c>
      <c r="X28" s="63">
        <v>41</v>
      </c>
      <c r="Y28" s="192">
        <v>-7</v>
      </c>
      <c r="Z28" s="70"/>
      <c r="AA28" s="71" t="e">
        <f aca="true" t="shared" si="10" ref="AA28:AA34">B28-(C28+D28+E28)</f>
        <v>#REF!</v>
      </c>
      <c r="AB28" s="72" t="e">
        <f t="shared" si="9"/>
        <v>#REF!</v>
      </c>
      <c r="AC28" s="73">
        <f aca="true" t="shared" si="11" ref="AC28:AC34">T28-(U28+V28+W28)</f>
        <v>0</v>
      </c>
      <c r="AD28" s="40"/>
      <c r="AE28" s="74" t="s">
        <v>12</v>
      </c>
      <c r="AF28" s="75">
        <f>SUM(T7:T14)</f>
        <v>60</v>
      </c>
      <c r="AG28" s="76">
        <f>SUM(U7:U14)</f>
        <v>26</v>
      </c>
      <c r="AH28" s="76">
        <f>SUM(V7:V14)</f>
        <v>8</v>
      </c>
      <c r="AI28" s="76">
        <f>SUM(W7:W14)</f>
        <v>26</v>
      </c>
      <c r="AJ28" s="77">
        <f>SUM(AG28:AI28)</f>
        <v>60</v>
      </c>
      <c r="AK28" s="77">
        <v>1</v>
      </c>
      <c r="AL28" s="77">
        <v>1</v>
      </c>
      <c r="AM28" s="77">
        <f>AF28-AJ28</f>
        <v>0</v>
      </c>
      <c r="AN28" s="77">
        <f>AG28-AI28</f>
        <v>0</v>
      </c>
      <c r="AO28" s="77">
        <f>MOD(AH28,2)</f>
        <v>0</v>
      </c>
      <c r="AP28" s="78">
        <f>(SUM(X7:X14)+(AK28*4)+AL28)/(AJ28-AK28)</f>
        <v>4.1525423728813555</v>
      </c>
    </row>
    <row r="29" spans="1:42" ht="17.25" thickBot="1" thickTop="1">
      <c r="A29" s="81" t="e">
        <f>#REF!</f>
        <v>#REF!</v>
      </c>
      <c r="B29" s="82" t="e">
        <f>#REF!</f>
        <v>#REF!</v>
      </c>
      <c r="C29" s="82" t="e">
        <f>#REF!</f>
        <v>#REF!</v>
      </c>
      <c r="D29" s="82" t="e">
        <f>#REF!</f>
        <v>#REF!</v>
      </c>
      <c r="E29" s="82" t="e">
        <f>#REF!</f>
        <v>#REF!</v>
      </c>
      <c r="F29" s="80" t="e">
        <f>#REF!</f>
        <v>#REF!</v>
      </c>
      <c r="G29" s="160" t="e">
        <f>#REF!</f>
        <v>#REF!</v>
      </c>
      <c r="H29" s="64"/>
      <c r="I29" s="65"/>
      <c r="J29" s="79" t="e">
        <f>#REF!</f>
        <v>#REF!</v>
      </c>
      <c r="K29" s="39" t="e">
        <f>#REF!</f>
        <v>#REF!</v>
      </c>
      <c r="L29" s="39" t="e">
        <f>#REF!</f>
        <v>#REF!</v>
      </c>
      <c r="M29" s="39" t="e">
        <f>#REF!</f>
        <v>#REF!</v>
      </c>
      <c r="N29" s="39" t="e">
        <f>#REF!</f>
        <v>#REF!</v>
      </c>
      <c r="O29" s="164" t="e">
        <f>#REF!</f>
        <v>#REF!</v>
      </c>
      <c r="P29" s="160" t="e">
        <f>#REF!</f>
        <v>#REF!</v>
      </c>
      <c r="Q29" s="66"/>
      <c r="R29" s="87"/>
      <c r="S29" s="61" t="s">
        <v>45</v>
      </c>
      <c r="T29" s="198">
        <v>10</v>
      </c>
      <c r="U29" s="62">
        <v>4</v>
      </c>
      <c r="V29" s="198">
        <v>0</v>
      </c>
      <c r="W29" s="198">
        <v>6</v>
      </c>
      <c r="X29" s="63">
        <v>35</v>
      </c>
      <c r="Y29" s="192">
        <v>-46</v>
      </c>
      <c r="Z29" s="70"/>
      <c r="AA29" s="71" t="e">
        <f t="shared" si="10"/>
        <v>#REF!</v>
      </c>
      <c r="AB29" s="72" t="e">
        <f t="shared" si="9"/>
        <v>#REF!</v>
      </c>
      <c r="AC29" s="73">
        <f t="shared" si="11"/>
        <v>0</v>
      </c>
      <c r="AD29" s="40"/>
      <c r="AE29" s="84" t="s">
        <v>13</v>
      </c>
      <c r="AF29" s="85">
        <f>SUM(T17:T24)</f>
        <v>60</v>
      </c>
      <c r="AG29" s="86">
        <f>SUM(U17:U24)</f>
        <v>28</v>
      </c>
      <c r="AH29" s="86">
        <f>SUM(V17:V24)</f>
        <v>4</v>
      </c>
      <c r="AI29" s="86">
        <f>SUM(W17:W24)</f>
        <v>28</v>
      </c>
      <c r="AJ29" s="77">
        <f>SUM(AG29:AI29)</f>
        <v>60</v>
      </c>
      <c r="AK29" s="77"/>
      <c r="AL29" s="77"/>
      <c r="AM29" s="77">
        <f>AF29-AJ29</f>
        <v>0</v>
      </c>
      <c r="AN29" s="77">
        <f>AG29-AI29</f>
        <v>0</v>
      </c>
      <c r="AO29" s="77">
        <f>MOD(AH29,2)</f>
        <v>0</v>
      </c>
      <c r="AP29" s="78">
        <f>(SUM(X17:X24)+(AK29*4)+AL29)/(AJ29-AK29)</f>
        <v>4</v>
      </c>
    </row>
    <row r="30" spans="1:42" ht="17.25" thickBot="1" thickTop="1">
      <c r="A30" s="79" t="e">
        <f>#REF!</f>
        <v>#REF!</v>
      </c>
      <c r="B30" s="39" t="e">
        <f>#REF!</f>
        <v>#REF!</v>
      </c>
      <c r="C30" s="39" t="e">
        <f>#REF!</f>
        <v>#REF!</v>
      </c>
      <c r="D30" s="39" t="e">
        <f>#REF!</f>
        <v>#REF!</v>
      </c>
      <c r="E30" s="39" t="e">
        <f>#REF!</f>
        <v>#REF!</v>
      </c>
      <c r="F30" s="80" t="e">
        <f>#REF!</f>
        <v>#REF!</v>
      </c>
      <c r="G30" s="160" t="e">
        <f>#REF!</f>
        <v>#REF!</v>
      </c>
      <c r="H30" s="64"/>
      <c r="I30" s="65"/>
      <c r="J30" s="79" t="e">
        <f>#REF!</f>
        <v>#REF!</v>
      </c>
      <c r="K30" s="39" t="e">
        <f>#REF!</f>
        <v>#REF!</v>
      </c>
      <c r="L30" s="39" t="e">
        <f>#REF!</f>
        <v>#REF!</v>
      </c>
      <c r="M30" s="39" t="e">
        <f>#REF!</f>
        <v>#REF!</v>
      </c>
      <c r="N30" s="39" t="e">
        <f>#REF!</f>
        <v>#REF!</v>
      </c>
      <c r="O30" s="165" t="e">
        <f>#REF!</f>
        <v>#REF!</v>
      </c>
      <c r="P30" s="160" t="e">
        <f>#REF!</f>
        <v>#REF!</v>
      </c>
      <c r="Q30" s="66"/>
      <c r="R30" s="87"/>
      <c r="S30" s="61" t="s">
        <v>46</v>
      </c>
      <c r="T30" s="198">
        <v>10</v>
      </c>
      <c r="U30" s="62">
        <v>3</v>
      </c>
      <c r="V30" s="198">
        <v>3</v>
      </c>
      <c r="W30" s="198">
        <v>4</v>
      </c>
      <c r="X30" s="63">
        <v>35</v>
      </c>
      <c r="Y30" s="192">
        <v>-37</v>
      </c>
      <c r="Z30" s="70"/>
      <c r="AA30" s="71" t="e">
        <f t="shared" si="10"/>
        <v>#REF!</v>
      </c>
      <c r="AB30" s="72" t="e">
        <f t="shared" si="9"/>
        <v>#REF!</v>
      </c>
      <c r="AC30" s="73">
        <f>T32-(U32+V32+W32)</f>
        <v>0</v>
      </c>
      <c r="AD30" s="40"/>
      <c r="AE30" s="84" t="s">
        <v>14</v>
      </c>
      <c r="AF30" s="85" t="e">
        <f>SUM(T27:T34)</f>
        <v>#REF!</v>
      </c>
      <c r="AG30" s="85" t="e">
        <f>SUM(U27:U34)</f>
        <v>#REF!</v>
      </c>
      <c r="AH30" s="85" t="e">
        <f>SUM(V27:V34)</f>
        <v>#REF!</v>
      </c>
      <c r="AI30" s="85" t="e">
        <f>SUM(W27:W34)</f>
        <v>#REF!</v>
      </c>
      <c r="AJ30" s="77" t="e">
        <f>SUM(AG30:AI30)</f>
        <v>#REF!</v>
      </c>
      <c r="AK30" s="77"/>
      <c r="AL30" s="77"/>
      <c r="AM30" s="77" t="e">
        <f>AF30-AJ30</f>
        <v>#REF!</v>
      </c>
      <c r="AN30" s="77" t="e">
        <f>AG30-AI30</f>
        <v>#REF!</v>
      </c>
      <c r="AO30" s="77" t="e">
        <f>MOD(AH30,2)</f>
        <v>#REF!</v>
      </c>
      <c r="AP30" s="78" t="e">
        <f>(SUM(X27:X34)+(AK30*4)+AL30)/(AJ30-AK30)</f>
        <v>#REF!</v>
      </c>
    </row>
    <row r="31" spans="1:42" ht="18.75" customHeight="1" thickBot="1" thickTop="1">
      <c r="A31" s="79" t="e">
        <f>#REF!</f>
        <v>#REF!</v>
      </c>
      <c r="B31" s="39" t="e">
        <f>#REF!</f>
        <v>#REF!</v>
      </c>
      <c r="C31" s="39" t="e">
        <f>#REF!</f>
        <v>#REF!</v>
      </c>
      <c r="D31" s="39" t="e">
        <f>#REF!</f>
        <v>#REF!</v>
      </c>
      <c r="E31" s="39" t="e">
        <f>#REF!</f>
        <v>#REF!</v>
      </c>
      <c r="F31" s="165" t="e">
        <f>#REF!+#REF!</f>
        <v>#REF!</v>
      </c>
      <c r="G31" s="160" t="e">
        <f>#REF!</f>
        <v>#REF!</v>
      </c>
      <c r="H31" s="64"/>
      <c r="I31" s="65"/>
      <c r="J31" s="79" t="e">
        <f>#REF!</f>
        <v>#REF!</v>
      </c>
      <c r="K31" s="39" t="e">
        <f>#REF!</f>
        <v>#REF!</v>
      </c>
      <c r="L31" s="39" t="e">
        <f>#REF!</f>
        <v>#REF!</v>
      </c>
      <c r="M31" s="39" t="e">
        <f>#REF!</f>
        <v>#REF!</v>
      </c>
      <c r="N31" s="39" t="e">
        <f>#REF!</f>
        <v>#REF!</v>
      </c>
      <c r="O31" s="80" t="e">
        <f>#REF!</f>
        <v>#REF!</v>
      </c>
      <c r="P31" s="160" t="e">
        <f>#REF!</f>
        <v>#REF!</v>
      </c>
      <c r="Q31" s="66"/>
      <c r="R31" s="87"/>
      <c r="S31" s="61" t="s">
        <v>47</v>
      </c>
      <c r="T31" s="198">
        <v>10</v>
      </c>
      <c r="U31" s="62">
        <v>3</v>
      </c>
      <c r="V31" s="198">
        <v>2</v>
      </c>
      <c r="W31" s="198">
        <v>6</v>
      </c>
      <c r="X31" s="63">
        <v>32</v>
      </c>
      <c r="Y31" s="192">
        <v>-54</v>
      </c>
      <c r="Z31" s="70"/>
      <c r="AA31" s="71" t="e">
        <f t="shared" si="10"/>
        <v>#REF!</v>
      </c>
      <c r="AB31" s="72" t="e">
        <f t="shared" si="9"/>
        <v>#REF!</v>
      </c>
      <c r="AC31" s="73">
        <f>T30-(U30+V30+W30)</f>
        <v>0</v>
      </c>
      <c r="AD31" s="40"/>
      <c r="AE31" s="84" t="s">
        <v>15</v>
      </c>
      <c r="AF31" s="85" t="e">
        <f>SUM(T37:T43)</f>
        <v>#REF!</v>
      </c>
      <c r="AG31" s="86" t="e">
        <f>SUM(U37:U43)</f>
        <v>#REF!</v>
      </c>
      <c r="AH31" s="86" t="e">
        <f>SUM(V37:V43)</f>
        <v>#REF!</v>
      </c>
      <c r="AI31" s="86" t="e">
        <f>SUM(W37:W43)</f>
        <v>#REF!</v>
      </c>
      <c r="AJ31" s="77" t="e">
        <f>SUM(AG31:AI31)</f>
        <v>#REF!</v>
      </c>
      <c r="AK31" s="77"/>
      <c r="AL31" s="77"/>
      <c r="AM31" s="77" t="e">
        <f>AF31-AJ31</f>
        <v>#REF!</v>
      </c>
      <c r="AN31" s="77" t="e">
        <f>AG31-AI31</f>
        <v>#REF!</v>
      </c>
      <c r="AO31" s="77" t="e">
        <f>MOD(AH31,2)</f>
        <v>#REF!</v>
      </c>
      <c r="AP31" s="78" t="e">
        <f>(SUM(X37:X43)+(AK31*4)+AL31)/(AJ31-AK31)</f>
        <v>#REF!</v>
      </c>
    </row>
    <row r="32" spans="1:42" ht="18.75" customHeight="1" thickBot="1">
      <c r="A32" s="79" t="e">
        <f>#REF!</f>
        <v>#REF!</v>
      </c>
      <c r="B32" s="39" t="e">
        <f>#REF!</f>
        <v>#REF!</v>
      </c>
      <c r="C32" s="39" t="e">
        <f>#REF!</f>
        <v>#REF!</v>
      </c>
      <c r="D32" s="39" t="e">
        <f>#REF!</f>
        <v>#REF!</v>
      </c>
      <c r="E32" s="39" t="e">
        <f>#REF!</f>
        <v>#REF!</v>
      </c>
      <c r="F32" s="80" t="e">
        <f>#REF!</f>
        <v>#REF!</v>
      </c>
      <c r="G32" s="160" t="e">
        <f>#REF!</f>
        <v>#REF!</v>
      </c>
      <c r="H32" s="64"/>
      <c r="I32" s="88"/>
      <c r="J32" s="79" t="e">
        <f>#REF!</f>
        <v>#REF!</v>
      </c>
      <c r="K32" s="39" t="e">
        <f>#REF!</f>
        <v>#REF!</v>
      </c>
      <c r="L32" s="39" t="e">
        <f>#REF!</f>
        <v>#REF!</v>
      </c>
      <c r="M32" s="39" t="e">
        <f>#REF!</f>
        <v>#REF!</v>
      </c>
      <c r="N32" s="39" t="e">
        <f>#REF!</f>
        <v>#REF!</v>
      </c>
      <c r="O32" s="164" t="e">
        <f>#REF!</f>
        <v>#REF!</v>
      </c>
      <c r="P32" s="160" t="e">
        <f>#REF!</f>
        <v>#REF!</v>
      </c>
      <c r="Q32" s="66"/>
      <c r="R32" s="87"/>
      <c r="S32" s="196" t="s">
        <v>48</v>
      </c>
      <c r="T32" s="199">
        <v>10</v>
      </c>
      <c r="U32" s="199">
        <v>4</v>
      </c>
      <c r="V32" s="199">
        <v>0</v>
      </c>
      <c r="W32" s="199">
        <v>6</v>
      </c>
      <c r="X32" s="162">
        <v>30</v>
      </c>
      <c r="Y32" s="197">
        <v>-74</v>
      </c>
      <c r="Z32" s="70"/>
      <c r="AA32" s="71" t="e">
        <f t="shared" si="10"/>
        <v>#REF!</v>
      </c>
      <c r="AB32" s="72" t="e">
        <f t="shared" si="9"/>
        <v>#REF!</v>
      </c>
      <c r="AC32" s="73">
        <f>T31-(U31+V31+W31)</f>
        <v>-1</v>
      </c>
      <c r="AD32" s="40"/>
      <c r="AE32" s="89" t="s">
        <v>16</v>
      </c>
      <c r="AF32" s="125" t="e">
        <f>SUM(T47:T53)</f>
        <v>#REF!</v>
      </c>
      <c r="AG32" s="91" t="e">
        <f>SUM(U47:U53)</f>
        <v>#REF!</v>
      </c>
      <c r="AH32" s="91" t="e">
        <f>SUM(V47:V53)</f>
        <v>#REF!</v>
      </c>
      <c r="AI32" s="91" t="e">
        <f>SUM(W47:W53)</f>
        <v>#REF!</v>
      </c>
      <c r="AJ32" s="135" t="e">
        <f>SUM(AG32:AI32)</f>
        <v>#REF!</v>
      </c>
      <c r="AK32" s="135"/>
      <c r="AL32" s="135">
        <v>3</v>
      </c>
      <c r="AM32" s="135" t="e">
        <f>AF32-AJ32</f>
        <v>#REF!</v>
      </c>
      <c r="AN32" s="135" t="e">
        <f>AG32-AI32</f>
        <v>#REF!</v>
      </c>
      <c r="AO32" s="135" t="e">
        <f>MOD(AH32,2)</f>
        <v>#REF!</v>
      </c>
      <c r="AP32" s="78" t="e">
        <f>(SUM(X47:X53)+(AK32*4)+AL32)/(AJ32-AK32)</f>
        <v>#REF!</v>
      </c>
    </row>
    <row r="33" spans="1:42" ht="18.75" customHeight="1" hidden="1" thickBot="1" thickTop="1">
      <c r="A33" s="94" t="e">
        <f>#REF!</f>
        <v>#REF!</v>
      </c>
      <c r="B33" s="39" t="e">
        <f>#REF!</f>
        <v>#REF!</v>
      </c>
      <c r="C33" s="39" t="e">
        <f>#REF!</f>
        <v>#REF!</v>
      </c>
      <c r="D33" s="39" t="e">
        <f>#REF!</f>
        <v>#REF!</v>
      </c>
      <c r="E33" s="39" t="e">
        <f>#REF!</f>
        <v>#REF!</v>
      </c>
      <c r="F33" s="80" t="e">
        <f>#REF!</f>
        <v>#REF!</v>
      </c>
      <c r="G33" s="160" t="e">
        <f>#REF!</f>
        <v>#REF!</v>
      </c>
      <c r="H33" s="64"/>
      <c r="I33" s="65"/>
      <c r="J33" s="79" t="e">
        <f>#REF!</f>
        <v>#REF!</v>
      </c>
      <c r="K33" s="39" t="e">
        <f>#REF!</f>
        <v>#REF!</v>
      </c>
      <c r="L33" s="39" t="e">
        <f>#REF!</f>
        <v>#REF!</v>
      </c>
      <c r="M33" s="39" t="e">
        <f>#REF!</f>
        <v>#REF!</v>
      </c>
      <c r="N33" s="39" t="e">
        <f>#REF!</f>
        <v>#REF!</v>
      </c>
      <c r="O33" s="164" t="e">
        <f>#REF!</f>
        <v>#REF!</v>
      </c>
      <c r="P33" s="160" t="e">
        <f>#REF!</f>
        <v>#REF!</v>
      </c>
      <c r="Q33" s="66"/>
      <c r="R33" s="87"/>
      <c r="S33" s="131" t="e">
        <f>#REF!</f>
        <v>#REF!</v>
      </c>
      <c r="T33" s="132" t="e">
        <f>#REF!</f>
        <v>#REF!</v>
      </c>
      <c r="U33" s="132" t="e">
        <f>#REF!</f>
        <v>#REF!</v>
      </c>
      <c r="V33" s="132" t="e">
        <f>#REF!</f>
        <v>#REF!</v>
      </c>
      <c r="W33" s="132" t="e">
        <f>#REF!</f>
        <v>#REF!</v>
      </c>
      <c r="X33" s="70" t="e">
        <f>#REF!</f>
        <v>#REF!</v>
      </c>
      <c r="Y33" s="161" t="e">
        <f>#REF!</f>
        <v>#REF!</v>
      </c>
      <c r="Z33" s="70"/>
      <c r="AA33" s="71" t="e">
        <f t="shared" si="10"/>
        <v>#REF!</v>
      </c>
      <c r="AB33" s="72">
        <v>0</v>
      </c>
      <c r="AC33" s="73" t="e">
        <f t="shared" si="11"/>
        <v>#REF!</v>
      </c>
      <c r="AD33" s="40"/>
      <c r="AE33" s="95" t="s">
        <v>17</v>
      </c>
      <c r="AF33" s="96" t="e">
        <f>SUM(AF28:AF32)</f>
        <v>#REF!</v>
      </c>
      <c r="AG33" s="98"/>
      <c r="AH33" s="98"/>
      <c r="AI33" s="98"/>
      <c r="AJ33" s="98"/>
      <c r="AK33" s="98"/>
      <c r="AL33" s="98"/>
      <c r="AM33" s="98"/>
      <c r="AN33" s="98"/>
      <c r="AO33" s="98"/>
      <c r="AP33" s="99"/>
    </row>
    <row r="34" spans="1:42" ht="18.75" customHeight="1" hidden="1" thickBot="1">
      <c r="A34" s="168" t="e">
        <f>#REF!</f>
        <v>#REF!</v>
      </c>
      <c r="B34" s="169" t="e">
        <f>#REF!</f>
        <v>#REF!</v>
      </c>
      <c r="C34" s="169" t="e">
        <f>#REF!</f>
        <v>#REF!</v>
      </c>
      <c r="D34" s="169" t="e">
        <f>#REF!</f>
        <v>#REF!</v>
      </c>
      <c r="E34" s="169" t="e">
        <f>#REF!</f>
        <v>#REF!</v>
      </c>
      <c r="F34" s="166" t="e">
        <f>#REF!</f>
        <v>#REF!</v>
      </c>
      <c r="G34" s="160" t="e">
        <f>#REF!</f>
        <v>#REF!</v>
      </c>
      <c r="H34" s="64"/>
      <c r="I34" s="65"/>
      <c r="J34" s="79" t="e">
        <f>#REF!</f>
        <v>#REF!</v>
      </c>
      <c r="K34" s="39" t="e">
        <f>#REF!</f>
        <v>#REF!</v>
      </c>
      <c r="L34" s="39" t="e">
        <f>#REF!</f>
        <v>#REF!</v>
      </c>
      <c r="M34" s="39" t="e">
        <f>#REF!</f>
        <v>#REF!</v>
      </c>
      <c r="N34" s="39" t="e">
        <f>#REF!</f>
        <v>#REF!</v>
      </c>
      <c r="O34" s="80" t="e">
        <f>#REF!</f>
        <v>#REF!</v>
      </c>
      <c r="P34" s="160" t="e">
        <f>#REF!</f>
        <v>#REF!</v>
      </c>
      <c r="Q34" s="66"/>
      <c r="R34" s="87"/>
      <c r="S34" s="131" t="e">
        <f>#REF!</f>
        <v>#REF!</v>
      </c>
      <c r="T34" s="132" t="e">
        <f>#REF!</f>
        <v>#REF!</v>
      </c>
      <c r="U34" s="132" t="e">
        <f>#REF!</f>
        <v>#REF!</v>
      </c>
      <c r="V34" s="132" t="e">
        <f>#REF!</f>
        <v>#REF!</v>
      </c>
      <c r="W34" s="132" t="e">
        <f>#REF!</f>
        <v>#REF!</v>
      </c>
      <c r="X34" s="70" t="e">
        <f>#REF!</f>
        <v>#REF!</v>
      </c>
      <c r="Y34" s="161" t="e">
        <f>#REF!</f>
        <v>#REF!</v>
      </c>
      <c r="Z34" s="70"/>
      <c r="AA34" s="103" t="e">
        <f t="shared" si="10"/>
        <v>#REF!</v>
      </c>
      <c r="AB34" s="104">
        <v>0</v>
      </c>
      <c r="AC34" s="105" t="e">
        <f t="shared" si="11"/>
        <v>#REF!</v>
      </c>
      <c r="AD34" s="40"/>
      <c r="AE34" s="95"/>
      <c r="AF34" s="96"/>
      <c r="AG34" s="108"/>
      <c r="AH34" s="108"/>
      <c r="AI34" s="108"/>
      <c r="AJ34" s="108"/>
      <c r="AK34" s="108"/>
      <c r="AL34" s="108"/>
      <c r="AM34" s="108"/>
      <c r="AN34" s="108"/>
      <c r="AO34" s="108"/>
      <c r="AP34" s="67"/>
    </row>
    <row r="35" spans="1:42" s="3" customFormat="1" ht="18.75" customHeight="1" hidden="1" thickBot="1">
      <c r="A35" s="110"/>
      <c r="B35" s="111"/>
      <c r="C35" s="111"/>
      <c r="D35" s="111"/>
      <c r="E35" s="111"/>
      <c r="F35" s="70"/>
      <c r="G35" s="161"/>
      <c r="H35" s="64"/>
      <c r="I35" s="88"/>
      <c r="J35" s="109"/>
      <c r="K35" s="67"/>
      <c r="L35" s="67"/>
      <c r="M35" s="67"/>
      <c r="N35" s="67"/>
      <c r="O35" s="70"/>
      <c r="P35" s="161"/>
      <c r="Q35" s="66"/>
      <c r="R35" s="87"/>
      <c r="S35" s="109"/>
      <c r="T35" s="67"/>
      <c r="U35" s="67"/>
      <c r="V35" s="67"/>
      <c r="W35" s="67"/>
      <c r="X35" s="70"/>
      <c r="Y35" s="161"/>
      <c r="Z35" s="96"/>
      <c r="AA35" s="108"/>
      <c r="AB35" s="108"/>
      <c r="AC35" s="67"/>
      <c r="AD35" s="107"/>
      <c r="AE35" s="107"/>
      <c r="AF35" s="107"/>
      <c r="AG35" s="96"/>
      <c r="AH35" s="96"/>
      <c r="AI35" s="96"/>
      <c r="AJ35" s="96"/>
      <c r="AK35" s="96"/>
      <c r="AL35" s="96"/>
      <c r="AM35" s="96"/>
      <c r="AN35" s="96"/>
      <c r="AO35" s="96"/>
      <c r="AP35" s="106"/>
    </row>
    <row r="36" spans="1:42" s="9" customFormat="1" ht="30.75" hidden="1" thickBot="1">
      <c r="A36" s="47" t="s">
        <v>4</v>
      </c>
      <c r="B36" s="48" t="s">
        <v>8</v>
      </c>
      <c r="C36" s="48" t="s">
        <v>9</v>
      </c>
      <c r="D36" s="48" t="s">
        <v>10</v>
      </c>
      <c r="E36" s="48" t="s">
        <v>11</v>
      </c>
      <c r="F36" s="49" t="s">
        <v>25</v>
      </c>
      <c r="G36" s="159" t="s">
        <v>34</v>
      </c>
      <c r="H36" s="50"/>
      <c r="I36" s="136"/>
      <c r="J36" s="47" t="s">
        <v>4</v>
      </c>
      <c r="K36" s="48" t="s">
        <v>8</v>
      </c>
      <c r="L36" s="48" t="s">
        <v>9</v>
      </c>
      <c r="M36" s="48" t="s">
        <v>10</v>
      </c>
      <c r="N36" s="48" t="s">
        <v>11</v>
      </c>
      <c r="O36" s="49" t="s">
        <v>25</v>
      </c>
      <c r="P36" s="159" t="s">
        <v>34</v>
      </c>
      <c r="Q36" s="52"/>
      <c r="R36" s="113"/>
      <c r="S36" s="152" t="s">
        <v>4</v>
      </c>
      <c r="T36" s="152" t="s">
        <v>8</v>
      </c>
      <c r="U36" s="152" t="s">
        <v>9</v>
      </c>
      <c r="V36" s="152" t="s">
        <v>10</v>
      </c>
      <c r="W36" s="152" t="s">
        <v>11</v>
      </c>
      <c r="X36" s="153" t="s">
        <v>25</v>
      </c>
      <c r="Y36" s="187" t="s">
        <v>34</v>
      </c>
      <c r="Z36" s="54"/>
      <c r="AA36" s="206" t="s">
        <v>15</v>
      </c>
      <c r="AB36" s="204"/>
      <c r="AC36" s="205"/>
      <c r="AD36" s="137" t="s">
        <v>27</v>
      </c>
      <c r="AE36" s="138"/>
      <c r="AF36" s="139" t="e">
        <f>AF33+AF22+AF13</f>
        <v>#REF!</v>
      </c>
      <c r="AG36" s="117"/>
      <c r="AH36" s="117"/>
      <c r="AI36" s="117"/>
      <c r="AJ36" s="117"/>
      <c r="AK36" s="117"/>
      <c r="AL36" s="117"/>
      <c r="AM36" s="117"/>
      <c r="AN36" s="117"/>
      <c r="AO36" s="117"/>
      <c r="AP36" s="118"/>
    </row>
    <row r="37" spans="1:42" ht="17.25" hidden="1" thickBot="1" thickTop="1">
      <c r="A37" s="68" t="e">
        <f>#REF!</f>
        <v>#REF!</v>
      </c>
      <c r="B37" s="69" t="e">
        <f>#REF!</f>
        <v>#REF!</v>
      </c>
      <c r="C37" s="69" t="e">
        <f>#REF!</f>
        <v>#REF!</v>
      </c>
      <c r="D37" s="69" t="e">
        <f>#REF!</f>
        <v>#REF!</v>
      </c>
      <c r="E37" s="69" t="e">
        <f>#REF!</f>
        <v>#REF!</v>
      </c>
      <c r="F37" s="157" t="e">
        <f>#REF!</f>
        <v>#REF!</v>
      </c>
      <c r="G37" s="160" t="e">
        <f>#REF!</f>
        <v>#REF!</v>
      </c>
      <c r="H37" s="64"/>
      <c r="I37" s="65"/>
      <c r="J37" s="61" t="e">
        <f>#REF!</f>
        <v>#REF!</v>
      </c>
      <c r="K37" s="62" t="e">
        <f>#REF!</f>
        <v>#REF!</v>
      </c>
      <c r="L37" s="62" t="e">
        <f>#REF!</f>
        <v>#REF!</v>
      </c>
      <c r="M37" s="62" t="e">
        <f>#REF!</f>
        <v>#REF!</v>
      </c>
      <c r="N37" s="62" t="e">
        <f>#REF!</f>
        <v>#REF!</v>
      </c>
      <c r="O37" s="163" t="e">
        <f>#REF!</f>
        <v>#REF!</v>
      </c>
      <c r="P37" s="160" t="e">
        <f>#REF!</f>
        <v>#REF!</v>
      </c>
      <c r="Q37" s="66"/>
      <c r="R37" s="87"/>
      <c r="S37" s="131" t="e">
        <f>#REF!</f>
        <v>#REF!</v>
      </c>
      <c r="T37" s="132" t="e">
        <f>#REF!</f>
        <v>#REF!</v>
      </c>
      <c r="U37" s="132" t="e">
        <f>#REF!</f>
        <v>#REF!</v>
      </c>
      <c r="V37" s="132" t="e">
        <f>#REF!</f>
        <v>#REF!</v>
      </c>
      <c r="W37" s="132" t="e">
        <f>#REF!</f>
        <v>#REF!</v>
      </c>
      <c r="X37" s="70" t="e">
        <f>#REF!</f>
        <v>#REF!</v>
      </c>
      <c r="Y37" s="161" t="e">
        <f>#REF!</f>
        <v>#REF!</v>
      </c>
      <c r="Z37" s="108"/>
      <c r="AA37" s="140" t="e">
        <f>B37-(C37+D37+E37)</f>
        <v>#REF!</v>
      </c>
      <c r="AB37" s="86" t="e">
        <f>K37-(L37+M37+N37)</f>
        <v>#REF!</v>
      </c>
      <c r="AC37" s="73" t="e">
        <f>T37-(U37+V37+W37)</f>
        <v>#REF!</v>
      </c>
      <c r="AD37" s="37"/>
      <c r="AE37" s="95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106"/>
    </row>
    <row r="38" spans="1:42" ht="16.5" hidden="1" thickBot="1">
      <c r="A38" s="79" t="e">
        <f>#REF!</f>
        <v>#REF!</v>
      </c>
      <c r="B38" s="39" t="e">
        <f>#REF!</f>
        <v>#REF!</v>
      </c>
      <c r="C38" s="39" t="e">
        <f>#REF!</f>
        <v>#REF!</v>
      </c>
      <c r="D38" s="39" t="e">
        <f>#REF!</f>
        <v>#REF!</v>
      </c>
      <c r="E38" s="39" t="e">
        <f>#REF!</f>
        <v>#REF!</v>
      </c>
      <c r="F38" s="80" t="e">
        <f>#REF!</f>
        <v>#REF!</v>
      </c>
      <c r="G38" s="160" t="e">
        <f>#REF!</f>
        <v>#REF!</v>
      </c>
      <c r="H38" s="64"/>
      <c r="I38" s="88"/>
      <c r="J38" s="79" t="e">
        <f>#REF!</f>
        <v>#REF!</v>
      </c>
      <c r="K38" s="39" t="e">
        <f>#REF!</f>
        <v>#REF!</v>
      </c>
      <c r="L38" s="39" t="e">
        <f>#REF!</f>
        <v>#REF!</v>
      </c>
      <c r="M38" s="39" t="e">
        <f>#REF!</f>
        <v>#REF!</v>
      </c>
      <c r="N38" s="39" t="e">
        <f>#REF!</f>
        <v>#REF!</v>
      </c>
      <c r="O38" s="80" t="e">
        <f>#REF!</f>
        <v>#REF!</v>
      </c>
      <c r="P38" s="160" t="e">
        <f>#REF!</f>
        <v>#REF!</v>
      </c>
      <c r="Q38" s="66"/>
      <c r="R38" s="87"/>
      <c r="S38" s="131" t="e">
        <f>#REF!</f>
        <v>#REF!</v>
      </c>
      <c r="T38" s="132" t="e">
        <f>#REF!</f>
        <v>#REF!</v>
      </c>
      <c r="U38" s="132" t="e">
        <f>#REF!</f>
        <v>#REF!</v>
      </c>
      <c r="V38" s="132" t="e">
        <f>#REF!</f>
        <v>#REF!</v>
      </c>
      <c r="W38" s="132" t="e">
        <f>#REF!</f>
        <v>#REF!</v>
      </c>
      <c r="X38" s="70" t="e">
        <f>#REF!</f>
        <v>#REF!</v>
      </c>
      <c r="Y38" s="161" t="e">
        <f>#REF!</f>
        <v>#REF!</v>
      </c>
      <c r="Z38" s="108"/>
      <c r="AA38" s="140" t="e">
        <f aca="true" t="shared" si="12" ref="AA38:AA43">B38-(C38+D38+E38)</f>
        <v>#REF!</v>
      </c>
      <c r="AB38" s="86" t="e">
        <f aca="true" t="shared" si="13" ref="AB38:AB44">K38-(L38+M38+N38)</f>
        <v>#REF!</v>
      </c>
      <c r="AC38" s="73" t="e">
        <f aca="true" t="shared" si="14" ref="AC38:AC44">T38-(U38+V38+W38)</f>
        <v>#REF!</v>
      </c>
      <c r="AD38" s="37"/>
      <c r="AE38" s="95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106"/>
    </row>
    <row r="39" spans="1:42" ht="16.5" hidden="1" thickBot="1">
      <c r="A39" s="79" t="e">
        <f>#REF!</f>
        <v>#REF!</v>
      </c>
      <c r="B39" s="39" t="e">
        <f>#REF!</f>
        <v>#REF!</v>
      </c>
      <c r="C39" s="39" t="e">
        <f>#REF!</f>
        <v>#REF!</v>
      </c>
      <c r="D39" s="39" t="e">
        <f>#REF!</f>
        <v>#REF!</v>
      </c>
      <c r="E39" s="39" t="e">
        <f>#REF!</f>
        <v>#REF!</v>
      </c>
      <c r="F39" s="80" t="e">
        <f>#REF!</f>
        <v>#REF!</v>
      </c>
      <c r="G39" s="160" t="e">
        <f>#REF!</f>
        <v>#REF!</v>
      </c>
      <c r="H39" s="64"/>
      <c r="I39" s="65"/>
      <c r="J39" s="79" t="e">
        <f>#REF!</f>
        <v>#REF!</v>
      </c>
      <c r="K39" s="39" t="e">
        <f>#REF!</f>
        <v>#REF!</v>
      </c>
      <c r="L39" s="39" t="e">
        <f>#REF!</f>
        <v>#REF!</v>
      </c>
      <c r="M39" s="39" t="e">
        <f>#REF!</f>
        <v>#REF!</v>
      </c>
      <c r="N39" s="39" t="e">
        <f>#REF!</f>
        <v>#REF!</v>
      </c>
      <c r="O39" s="80" t="e">
        <f>#REF!</f>
        <v>#REF!</v>
      </c>
      <c r="P39" s="160" t="e">
        <f>#REF!</f>
        <v>#REF!</v>
      </c>
      <c r="Q39" s="66"/>
      <c r="R39" s="87"/>
      <c r="S39" s="131" t="e">
        <f>#REF!</f>
        <v>#REF!</v>
      </c>
      <c r="T39" s="132" t="e">
        <f>#REF!</f>
        <v>#REF!</v>
      </c>
      <c r="U39" s="132" t="e">
        <f>#REF!</f>
        <v>#REF!</v>
      </c>
      <c r="V39" s="132" t="e">
        <f>#REF!</f>
        <v>#REF!</v>
      </c>
      <c r="W39" s="132" t="e">
        <f>#REF!</f>
        <v>#REF!</v>
      </c>
      <c r="X39" s="188" t="e">
        <f>#REF!</f>
        <v>#REF!</v>
      </c>
      <c r="Y39" s="161" t="e">
        <f>#REF!</f>
        <v>#REF!</v>
      </c>
      <c r="Z39" s="108"/>
      <c r="AA39" s="140" t="e">
        <f t="shared" si="12"/>
        <v>#REF!</v>
      </c>
      <c r="AB39" s="86" t="e">
        <f t="shared" si="13"/>
        <v>#REF!</v>
      </c>
      <c r="AC39" s="73" t="e">
        <f t="shared" si="14"/>
        <v>#REF!</v>
      </c>
      <c r="AD39" s="37"/>
      <c r="AE39" s="95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106"/>
    </row>
    <row r="40" spans="1:42" ht="16.5" hidden="1" thickBot="1">
      <c r="A40" s="79" t="e">
        <f>#REF!</f>
        <v>#REF!</v>
      </c>
      <c r="B40" s="39" t="e">
        <f>#REF!</f>
        <v>#REF!</v>
      </c>
      <c r="C40" s="39" t="e">
        <f>#REF!</f>
        <v>#REF!</v>
      </c>
      <c r="D40" s="39" t="e">
        <f>#REF!</f>
        <v>#REF!</v>
      </c>
      <c r="E40" s="39" t="e">
        <f>#REF!</f>
        <v>#REF!</v>
      </c>
      <c r="F40" s="83" t="e">
        <f>#REF!</f>
        <v>#REF!</v>
      </c>
      <c r="G40" s="160" t="e">
        <f>#REF!</f>
        <v>#REF!</v>
      </c>
      <c r="H40" s="64"/>
      <c r="I40" s="65"/>
      <c r="J40" s="79" t="e">
        <f>#REF!</f>
        <v>#REF!</v>
      </c>
      <c r="K40" s="39" t="e">
        <f>#REF!</f>
        <v>#REF!</v>
      </c>
      <c r="L40" s="39" t="e">
        <f>#REF!</f>
        <v>#REF!</v>
      </c>
      <c r="M40" s="39" t="e">
        <f>#REF!</f>
        <v>#REF!</v>
      </c>
      <c r="N40" s="39" t="e">
        <f>#REF!</f>
        <v>#REF!</v>
      </c>
      <c r="O40" s="80" t="e">
        <f>#REF!</f>
        <v>#REF!</v>
      </c>
      <c r="P40" s="160" t="e">
        <f>#REF!</f>
        <v>#REF!</v>
      </c>
      <c r="Q40" s="66"/>
      <c r="R40" s="87"/>
      <c r="S40" s="131" t="e">
        <f>#REF!</f>
        <v>#REF!</v>
      </c>
      <c r="T40" s="132" t="e">
        <f>#REF!</f>
        <v>#REF!</v>
      </c>
      <c r="U40" s="132" t="e">
        <f>#REF!</f>
        <v>#REF!</v>
      </c>
      <c r="V40" s="132" t="e">
        <f>#REF!</f>
        <v>#REF!</v>
      </c>
      <c r="W40" s="132" t="e">
        <f>#REF!</f>
        <v>#REF!</v>
      </c>
      <c r="X40" s="188" t="e">
        <f>#REF!</f>
        <v>#REF!</v>
      </c>
      <c r="Y40" s="161" t="e">
        <f>#REF!</f>
        <v>#REF!</v>
      </c>
      <c r="Z40" s="108"/>
      <c r="AA40" s="140" t="e">
        <f t="shared" si="12"/>
        <v>#REF!</v>
      </c>
      <c r="AB40" s="86" t="e">
        <f t="shared" si="13"/>
        <v>#REF!</v>
      </c>
      <c r="AC40" s="73" t="e">
        <f t="shared" si="14"/>
        <v>#REF!</v>
      </c>
      <c r="AD40" s="37"/>
      <c r="AE40" s="95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106"/>
    </row>
    <row r="41" spans="1:42" ht="16.5" hidden="1" thickBot="1">
      <c r="A41" s="79" t="e">
        <f>#REF!</f>
        <v>#REF!</v>
      </c>
      <c r="B41" s="39" t="e">
        <f>#REF!</f>
        <v>#REF!</v>
      </c>
      <c r="C41" s="39" t="e">
        <f>#REF!</f>
        <v>#REF!</v>
      </c>
      <c r="D41" s="39" t="e">
        <f>#REF!</f>
        <v>#REF!</v>
      </c>
      <c r="E41" s="39" t="e">
        <f>#REF!</f>
        <v>#REF!</v>
      </c>
      <c r="F41" s="80" t="e">
        <f>#REF!</f>
        <v>#REF!</v>
      </c>
      <c r="G41" s="160" t="e">
        <f>#REF!</f>
        <v>#REF!</v>
      </c>
      <c r="H41" s="64"/>
      <c r="I41" s="65"/>
      <c r="J41" s="79" t="e">
        <f>#REF!</f>
        <v>#REF!</v>
      </c>
      <c r="K41" s="39" t="e">
        <f>#REF!</f>
        <v>#REF!</v>
      </c>
      <c r="L41" s="39" t="e">
        <f>#REF!</f>
        <v>#REF!</v>
      </c>
      <c r="M41" s="39" t="e">
        <f>#REF!</f>
        <v>#REF!</v>
      </c>
      <c r="N41" s="39" t="e">
        <f>#REF!</f>
        <v>#REF!</v>
      </c>
      <c r="O41" s="80" t="e">
        <f>#REF!+#REF!</f>
        <v>#REF!</v>
      </c>
      <c r="P41" s="160" t="e">
        <f>#REF!</f>
        <v>#REF!</v>
      </c>
      <c r="Q41" s="66"/>
      <c r="R41" s="87"/>
      <c r="S41" s="131" t="e">
        <f>#REF!</f>
        <v>#REF!</v>
      </c>
      <c r="T41" s="132" t="e">
        <f>#REF!</f>
        <v>#REF!</v>
      </c>
      <c r="U41" s="132" t="e">
        <f>#REF!</f>
        <v>#REF!</v>
      </c>
      <c r="V41" s="132" t="e">
        <f>#REF!</f>
        <v>#REF!</v>
      </c>
      <c r="W41" s="132" t="e">
        <f>#REF!</f>
        <v>#REF!</v>
      </c>
      <c r="X41" s="189" t="e">
        <f>#REF!</f>
        <v>#REF!</v>
      </c>
      <c r="Y41" s="161" t="e">
        <f>#REF!</f>
        <v>#REF!</v>
      </c>
      <c r="Z41" s="108"/>
      <c r="AA41" s="140" t="e">
        <f t="shared" si="12"/>
        <v>#REF!</v>
      </c>
      <c r="AB41" s="86" t="e">
        <f t="shared" si="13"/>
        <v>#REF!</v>
      </c>
      <c r="AC41" s="73" t="e">
        <f t="shared" si="14"/>
        <v>#REF!</v>
      </c>
      <c r="AD41" s="37"/>
      <c r="AE41" s="95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106"/>
    </row>
    <row r="42" spans="1:42" ht="16.5" hidden="1" thickBot="1">
      <c r="A42" s="79" t="e">
        <f>#REF!</f>
        <v>#REF!</v>
      </c>
      <c r="B42" s="39" t="e">
        <f>#REF!</f>
        <v>#REF!</v>
      </c>
      <c r="C42" s="39" t="e">
        <f>#REF!</f>
        <v>#REF!</v>
      </c>
      <c r="D42" s="39" t="e">
        <f>#REF!</f>
        <v>#REF!</v>
      </c>
      <c r="E42" s="39" t="e">
        <f>#REF!</f>
        <v>#REF!</v>
      </c>
      <c r="F42" s="80" t="e">
        <f>#REF!</f>
        <v>#REF!</v>
      </c>
      <c r="G42" s="160" t="e">
        <f>#REF!</f>
        <v>#REF!</v>
      </c>
      <c r="H42" s="64"/>
      <c r="I42" s="65"/>
      <c r="J42" s="79" t="e">
        <f>#REF!</f>
        <v>#REF!</v>
      </c>
      <c r="K42" s="39" t="e">
        <f>#REF!</f>
        <v>#REF!</v>
      </c>
      <c r="L42" s="39" t="e">
        <f>#REF!</f>
        <v>#REF!</v>
      </c>
      <c r="M42" s="39" t="e">
        <f>#REF!</f>
        <v>#REF!</v>
      </c>
      <c r="N42" s="39" t="e">
        <f>#REF!</f>
        <v>#REF!</v>
      </c>
      <c r="O42" s="164" t="e">
        <f>#REF!+#REF!</f>
        <v>#REF!</v>
      </c>
      <c r="P42" s="160" t="e">
        <f>#REF!</f>
        <v>#REF!</v>
      </c>
      <c r="Q42" s="66"/>
      <c r="R42" s="87"/>
      <c r="S42" s="131" t="e">
        <f>#REF!</f>
        <v>#REF!</v>
      </c>
      <c r="T42" s="132" t="e">
        <f>#REF!</f>
        <v>#REF!</v>
      </c>
      <c r="U42" s="132" t="e">
        <f>#REF!</f>
        <v>#REF!</v>
      </c>
      <c r="V42" s="132" t="e">
        <f>#REF!</f>
        <v>#REF!</v>
      </c>
      <c r="W42" s="132" t="e">
        <f>#REF!</f>
        <v>#REF!</v>
      </c>
      <c r="X42" s="70" t="e">
        <f>#REF!</f>
        <v>#REF!</v>
      </c>
      <c r="Y42" s="161" t="e">
        <f>#REF!</f>
        <v>#REF!</v>
      </c>
      <c r="Z42" s="108"/>
      <c r="AA42" s="140" t="e">
        <f t="shared" si="12"/>
        <v>#REF!</v>
      </c>
      <c r="AB42" s="86" t="e">
        <f t="shared" si="13"/>
        <v>#REF!</v>
      </c>
      <c r="AC42" s="73" t="e">
        <f t="shared" si="14"/>
        <v>#REF!</v>
      </c>
      <c r="AD42" s="37"/>
      <c r="AE42" s="95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106"/>
    </row>
    <row r="43" spans="1:42" ht="16.5" hidden="1" thickBot="1">
      <c r="A43" s="167" t="e">
        <f>#REF!</f>
        <v>#REF!</v>
      </c>
      <c r="B43" s="82" t="e">
        <f>#REF!</f>
        <v>#REF!</v>
      </c>
      <c r="C43" s="82" t="e">
        <f>#REF!</f>
        <v>#REF!</v>
      </c>
      <c r="D43" s="82" t="e">
        <f>#REF!</f>
        <v>#REF!</v>
      </c>
      <c r="E43" s="82" t="e">
        <f>#REF!</f>
        <v>#REF!</v>
      </c>
      <c r="F43" s="80" t="e">
        <f>#REF!</f>
        <v>#REF!</v>
      </c>
      <c r="G43" s="160" t="e">
        <f>#REF!</f>
        <v>#REF!</v>
      </c>
      <c r="H43" s="64"/>
      <c r="I43" s="65"/>
      <c r="J43" s="79" t="e">
        <f>#REF!</f>
        <v>#REF!</v>
      </c>
      <c r="K43" s="39" t="e">
        <f>#REF!</f>
        <v>#REF!</v>
      </c>
      <c r="L43" s="39" t="e">
        <f>#REF!</f>
        <v>#REF!</v>
      </c>
      <c r="M43" s="39" t="e">
        <f>#REF!</f>
        <v>#REF!</v>
      </c>
      <c r="N43" s="39" t="e">
        <f>#REF!</f>
        <v>#REF!</v>
      </c>
      <c r="O43" s="164" t="e">
        <f>#REF!</f>
        <v>#REF!</v>
      </c>
      <c r="P43" s="160" t="e">
        <f>#REF!</f>
        <v>#REF!</v>
      </c>
      <c r="Q43" s="66"/>
      <c r="R43" s="87"/>
      <c r="S43" s="131" t="e">
        <f>#REF!</f>
        <v>#REF!</v>
      </c>
      <c r="T43" s="132" t="e">
        <f>#REF!</f>
        <v>#REF!</v>
      </c>
      <c r="U43" s="132" t="e">
        <f>#REF!</f>
        <v>#REF!</v>
      </c>
      <c r="V43" s="132" t="e">
        <f>#REF!</f>
        <v>#REF!</v>
      </c>
      <c r="W43" s="132" t="e">
        <f>#REF!</f>
        <v>#REF!</v>
      </c>
      <c r="X43" s="70" t="e">
        <f>#REF!</f>
        <v>#REF!</v>
      </c>
      <c r="Y43" s="161" t="e">
        <f>#REF!</f>
        <v>#REF!</v>
      </c>
      <c r="Z43" s="108"/>
      <c r="AA43" s="140" t="e">
        <f t="shared" si="12"/>
        <v>#REF!</v>
      </c>
      <c r="AB43" s="86" t="e">
        <f t="shared" si="13"/>
        <v>#REF!</v>
      </c>
      <c r="AC43" s="73">
        <v>0</v>
      </c>
      <c r="AD43" s="37"/>
      <c r="AE43" s="95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106"/>
    </row>
    <row r="44" spans="1:42" ht="16.5" hidden="1" thickBot="1">
      <c r="A44" s="100" t="e">
        <f>#REF!</f>
        <v>#REF!</v>
      </c>
      <c r="B44" s="101" t="e">
        <f>#REF!</f>
        <v>#REF!</v>
      </c>
      <c r="C44" s="101" t="e">
        <f>#REF!</f>
        <v>#REF!</v>
      </c>
      <c r="D44" s="101" t="e">
        <f>#REF!</f>
        <v>#REF!</v>
      </c>
      <c r="E44" s="101" t="e">
        <f>#REF!</f>
        <v>#REF!</v>
      </c>
      <c r="F44" s="162" t="e">
        <f>#REF!+#REF!</f>
        <v>#REF!</v>
      </c>
      <c r="G44" s="160" t="e">
        <f>#REF!</f>
        <v>#REF!</v>
      </c>
      <c r="H44" s="64"/>
      <c r="I44" s="65"/>
      <c r="J44" s="79" t="e">
        <f>#REF!</f>
        <v>#REF!</v>
      </c>
      <c r="K44" s="39" t="e">
        <f>#REF!</f>
        <v>#REF!</v>
      </c>
      <c r="L44" s="39" t="e">
        <f>#REF!</f>
        <v>#REF!</v>
      </c>
      <c r="M44" s="39" t="e">
        <f>#REF!</f>
        <v>#REF!</v>
      </c>
      <c r="N44" s="39" t="e">
        <f>#REF!</f>
        <v>#REF!</v>
      </c>
      <c r="O44" s="80" t="e">
        <f>#REF!</f>
        <v>#REF!</v>
      </c>
      <c r="P44" s="160" t="e">
        <f>#REF!</f>
        <v>#REF!</v>
      </c>
      <c r="Q44" s="66"/>
      <c r="R44" s="87"/>
      <c r="S44" s="131" t="e">
        <f>#REF!</f>
        <v>#REF!</v>
      </c>
      <c r="T44" s="132" t="e">
        <f>#REF!</f>
        <v>#REF!</v>
      </c>
      <c r="U44" s="132" t="e">
        <f>#REF!</f>
        <v>#REF!</v>
      </c>
      <c r="V44" s="132" t="e">
        <f>#REF!</f>
        <v>#REF!</v>
      </c>
      <c r="W44" s="132" t="e">
        <f>#REF!</f>
        <v>#REF!</v>
      </c>
      <c r="X44" s="70" t="e">
        <f>#REF!</f>
        <v>#REF!</v>
      </c>
      <c r="Y44" s="161"/>
      <c r="Z44" s="108"/>
      <c r="AA44" s="103">
        <v>0</v>
      </c>
      <c r="AB44" s="104" t="e">
        <f t="shared" si="13"/>
        <v>#REF!</v>
      </c>
      <c r="AC44" s="105" t="e">
        <f t="shared" si="14"/>
        <v>#REF!</v>
      </c>
      <c r="AD44" s="37"/>
      <c r="AE44" s="95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106"/>
    </row>
    <row r="45" spans="1:42" s="3" customFormat="1" ht="8.25" customHeight="1" hidden="1" thickBot="1">
      <c r="A45" s="107"/>
      <c r="B45" s="106"/>
      <c r="C45" s="106"/>
      <c r="D45" s="106"/>
      <c r="E45" s="106"/>
      <c r="F45" s="108"/>
      <c r="G45" s="161"/>
      <c r="H45" s="64"/>
      <c r="I45" s="65"/>
      <c r="J45" s="109"/>
      <c r="K45" s="109"/>
      <c r="L45" s="67"/>
      <c r="M45" s="67"/>
      <c r="N45" s="67"/>
      <c r="O45" s="67"/>
      <c r="P45" s="141"/>
      <c r="Q45" s="142"/>
      <c r="R45" s="70"/>
      <c r="S45" s="109"/>
      <c r="T45" s="67"/>
      <c r="U45" s="67"/>
      <c r="V45" s="67"/>
      <c r="W45" s="67"/>
      <c r="X45" s="108"/>
      <c r="Y45" s="161"/>
      <c r="Z45" s="96"/>
      <c r="AA45" s="108"/>
      <c r="AB45" s="108"/>
      <c r="AC45" s="67"/>
      <c r="AD45" s="107"/>
      <c r="AE45" s="95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106"/>
    </row>
    <row r="46" spans="1:42" s="9" customFormat="1" ht="31.5" hidden="1" thickBot="1" thickTop="1">
      <c r="A46" s="47" t="s">
        <v>3</v>
      </c>
      <c r="B46" s="48" t="s">
        <v>8</v>
      </c>
      <c r="C46" s="48" t="s">
        <v>9</v>
      </c>
      <c r="D46" s="48" t="s">
        <v>10</v>
      </c>
      <c r="E46" s="48" t="s">
        <v>11</v>
      </c>
      <c r="F46" s="49" t="s">
        <v>25</v>
      </c>
      <c r="G46" s="159" t="s">
        <v>34</v>
      </c>
      <c r="H46" s="50"/>
      <c r="I46" s="173"/>
      <c r="J46" s="143"/>
      <c r="K46" s="143"/>
      <c r="L46" s="144"/>
      <c r="M46" s="144"/>
      <c r="N46" s="144"/>
      <c r="O46" s="144"/>
      <c r="P46" s="145"/>
      <c r="Q46" s="170"/>
      <c r="R46" s="146"/>
      <c r="S46" s="152" t="s">
        <v>3</v>
      </c>
      <c r="T46" s="152" t="s">
        <v>8</v>
      </c>
      <c r="U46" s="152" t="s">
        <v>9</v>
      </c>
      <c r="V46" s="152" t="s">
        <v>10</v>
      </c>
      <c r="W46" s="152" t="s">
        <v>11</v>
      </c>
      <c r="X46" s="153" t="s">
        <v>25</v>
      </c>
      <c r="Y46" s="187" t="s">
        <v>34</v>
      </c>
      <c r="Z46" s="54"/>
      <c r="AA46" s="206" t="s">
        <v>16</v>
      </c>
      <c r="AB46" s="204"/>
      <c r="AC46" s="205"/>
      <c r="AD46" s="115"/>
      <c r="AE46" s="116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8"/>
    </row>
    <row r="47" spans="1:42" ht="17.25" customHeight="1" hidden="1" thickBot="1" thickTop="1">
      <c r="A47" s="61" t="e">
        <f>#REF!</f>
        <v>#REF!</v>
      </c>
      <c r="B47" s="62" t="e">
        <f>#REF!</f>
        <v>#REF!</v>
      </c>
      <c r="C47" s="62" t="e">
        <f>#REF!</f>
        <v>#REF!</v>
      </c>
      <c r="D47" s="62" t="e">
        <f>#REF!</f>
        <v>#REF!</v>
      </c>
      <c r="E47" s="62" t="e">
        <f>#REF!</f>
        <v>#REF!</v>
      </c>
      <c r="F47" s="63" t="e">
        <f>#REF!</f>
        <v>#REF!</v>
      </c>
      <c r="G47" s="160" t="e">
        <f>#REF!</f>
        <v>#REF!</v>
      </c>
      <c r="H47" s="64"/>
      <c r="I47" s="65"/>
      <c r="J47" s="178"/>
      <c r="K47" s="179"/>
      <c r="L47" s="179"/>
      <c r="M47" s="179"/>
      <c r="N47" s="179"/>
      <c r="O47" s="179"/>
      <c r="P47" s="179"/>
      <c r="Q47" s="171"/>
      <c r="R47" s="147"/>
      <c r="S47" s="131" t="e">
        <f>#REF!</f>
        <v>#REF!</v>
      </c>
      <c r="T47" s="132" t="e">
        <f>#REF!</f>
        <v>#REF!</v>
      </c>
      <c r="U47" s="132" t="e">
        <f>#REF!</f>
        <v>#REF!</v>
      </c>
      <c r="V47" s="132" t="e">
        <f>#REF!</f>
        <v>#REF!</v>
      </c>
      <c r="W47" s="132" t="e">
        <f>#REF!</f>
        <v>#REF!</v>
      </c>
      <c r="X47" s="70" t="e">
        <f>#REF!</f>
        <v>#REF!</v>
      </c>
      <c r="Y47" s="161" t="e">
        <f>#REF!</f>
        <v>#REF!</v>
      </c>
      <c r="Z47" s="108"/>
      <c r="AA47" s="140" t="e">
        <f>B47-(C47+D47+E47)</f>
        <v>#REF!</v>
      </c>
      <c r="AB47" s="86">
        <f>K47-(L47+M47+N47)</f>
        <v>0</v>
      </c>
      <c r="AC47" s="73" t="e">
        <f>T49-(U49+V49+W49)</f>
        <v>#REF!</v>
      </c>
      <c r="AD47" s="37"/>
      <c r="AE47" s="95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106"/>
    </row>
    <row r="48" spans="1:42" ht="17.25" customHeight="1" hidden="1" thickBot="1">
      <c r="A48" s="79" t="e">
        <f>#REF!</f>
        <v>#REF!</v>
      </c>
      <c r="B48" s="39" t="e">
        <f>#REF!</f>
        <v>#REF!</v>
      </c>
      <c r="C48" s="39" t="e">
        <f>#REF!</f>
        <v>#REF!</v>
      </c>
      <c r="D48" s="39" t="e">
        <f>#REF!</f>
        <v>#REF!</v>
      </c>
      <c r="E48" s="39" t="e">
        <f>#REF!</f>
        <v>#REF!</v>
      </c>
      <c r="F48" s="165" t="e">
        <f>#REF!</f>
        <v>#REF!</v>
      </c>
      <c r="G48" s="160" t="e">
        <f>#REF!</f>
        <v>#REF!</v>
      </c>
      <c r="H48" s="64"/>
      <c r="I48" s="65"/>
      <c r="J48" s="221"/>
      <c r="K48" s="221"/>
      <c r="L48" s="221"/>
      <c r="M48" s="221"/>
      <c r="N48" s="221"/>
      <c r="O48" s="221"/>
      <c r="P48" s="221"/>
      <c r="Q48" s="171"/>
      <c r="R48" s="147"/>
      <c r="S48" s="131" t="e">
        <f>#REF!</f>
        <v>#REF!</v>
      </c>
      <c r="T48" s="132" t="e">
        <f>#REF!</f>
        <v>#REF!</v>
      </c>
      <c r="U48" s="132" t="e">
        <f>#REF!</f>
        <v>#REF!</v>
      </c>
      <c r="V48" s="132" t="e">
        <f>#REF!</f>
        <v>#REF!</v>
      </c>
      <c r="W48" s="132" t="e">
        <f>#REF!</f>
        <v>#REF!</v>
      </c>
      <c r="X48" s="70" t="e">
        <f>#REF!</f>
        <v>#REF!</v>
      </c>
      <c r="Y48" s="161" t="e">
        <f>#REF!</f>
        <v>#REF!</v>
      </c>
      <c r="Z48" s="70"/>
      <c r="AA48" s="71" t="e">
        <f aca="true" t="shared" si="15" ref="AA48:AA54">B48-(C48+D48+E48)</f>
        <v>#REF!</v>
      </c>
      <c r="AB48" s="72">
        <f>K48-(L48+M48+N48)</f>
        <v>0</v>
      </c>
      <c r="AC48" s="73" t="e">
        <f>T50-(U50+V50+W50)</f>
        <v>#REF!</v>
      </c>
      <c r="AD48" s="37"/>
      <c r="AE48" s="95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106"/>
    </row>
    <row r="49" spans="1:42" ht="17.25" customHeight="1" hidden="1" thickBot="1">
      <c r="A49" s="79" t="e">
        <f>#REF!</f>
        <v>#REF!</v>
      </c>
      <c r="B49" s="39" t="e">
        <f>#REF!</f>
        <v>#REF!</v>
      </c>
      <c r="C49" s="39" t="e">
        <f>#REF!</f>
        <v>#REF!</v>
      </c>
      <c r="D49" s="39" t="e">
        <f>#REF!</f>
        <v>#REF!</v>
      </c>
      <c r="E49" s="39" t="e">
        <f>#REF!</f>
        <v>#REF!</v>
      </c>
      <c r="F49" s="83" t="e">
        <f>#REF!</f>
        <v>#REF!</v>
      </c>
      <c r="G49" s="160" t="e">
        <f>#REF!</f>
        <v>#REF!</v>
      </c>
      <c r="H49" s="64"/>
      <c r="I49" s="65"/>
      <c r="J49" s="221"/>
      <c r="K49" s="221"/>
      <c r="L49" s="221"/>
      <c r="M49" s="221"/>
      <c r="N49" s="221"/>
      <c r="O49" s="221"/>
      <c r="P49" s="221"/>
      <c r="Q49" s="171"/>
      <c r="R49" s="147"/>
      <c r="S49" s="131" t="e">
        <f>#REF!</f>
        <v>#REF!</v>
      </c>
      <c r="T49" s="132" t="e">
        <f>#REF!</f>
        <v>#REF!</v>
      </c>
      <c r="U49" s="132" t="e">
        <f>#REF!</f>
        <v>#REF!</v>
      </c>
      <c r="V49" s="132" t="e">
        <f>#REF!</f>
        <v>#REF!</v>
      </c>
      <c r="W49" s="132" t="e">
        <f>#REF!</f>
        <v>#REF!</v>
      </c>
      <c r="X49" s="70" t="e">
        <f>#REF!</f>
        <v>#REF!</v>
      </c>
      <c r="Y49" s="161" t="e">
        <f>#REF!</f>
        <v>#REF!</v>
      </c>
      <c r="Z49" s="108"/>
      <c r="AA49" s="140" t="e">
        <f t="shared" si="15"/>
        <v>#REF!</v>
      </c>
      <c r="AB49" s="86" t="e">
        <f>#REF!-(#REF!+#REF!+#REF!)</f>
        <v>#REF!</v>
      </c>
      <c r="AC49" s="73" t="e">
        <f>T51-(U51+V51+W51)</f>
        <v>#REF!</v>
      </c>
      <c r="AD49" s="37"/>
      <c r="AE49" s="95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106"/>
    </row>
    <row r="50" spans="1:42" ht="17.25" customHeight="1" hidden="1" thickBot="1">
      <c r="A50" s="81" t="e">
        <f>#REF!</f>
        <v>#REF!</v>
      </c>
      <c r="B50" s="82" t="e">
        <f>#REF!</f>
        <v>#REF!</v>
      </c>
      <c r="C50" s="82" t="e">
        <f>#REF!</f>
        <v>#REF!</v>
      </c>
      <c r="D50" s="82" t="e">
        <f>#REF!</f>
        <v>#REF!</v>
      </c>
      <c r="E50" s="82" t="e">
        <f>#REF!</f>
        <v>#REF!</v>
      </c>
      <c r="F50" s="80" t="e">
        <f>#REF!</f>
        <v>#REF!</v>
      </c>
      <c r="G50" s="160" t="e">
        <f>#REF!</f>
        <v>#REF!</v>
      </c>
      <c r="H50" s="64"/>
      <c r="I50" s="65"/>
      <c r="J50" s="221"/>
      <c r="K50" s="221"/>
      <c r="L50" s="221"/>
      <c r="M50" s="221"/>
      <c r="N50" s="221"/>
      <c r="O50" s="221"/>
      <c r="P50" s="221"/>
      <c r="Q50" s="142"/>
      <c r="R50" s="70"/>
      <c r="S50" s="131" t="e">
        <f>#REF!</f>
        <v>#REF!</v>
      </c>
      <c r="T50" s="132" t="e">
        <f>#REF!</f>
        <v>#REF!</v>
      </c>
      <c r="U50" s="132" t="e">
        <f>#REF!</f>
        <v>#REF!</v>
      </c>
      <c r="V50" s="132" t="e">
        <f>#REF!</f>
        <v>#REF!</v>
      </c>
      <c r="W50" s="132" t="e">
        <f>#REF!</f>
        <v>#REF!</v>
      </c>
      <c r="X50" s="70" t="e">
        <f>#REF!</f>
        <v>#REF!</v>
      </c>
      <c r="Y50" s="161" t="e">
        <f>#REF!</f>
        <v>#REF!</v>
      </c>
      <c r="Z50" s="108"/>
      <c r="AA50" s="140" t="e">
        <f t="shared" si="15"/>
        <v>#REF!</v>
      </c>
      <c r="AB50" s="86">
        <f>K49-(L49+M49+N49)</f>
        <v>0</v>
      </c>
      <c r="AC50" s="73" t="e">
        <f>T53-(U53+V53+W53)</f>
        <v>#REF!</v>
      </c>
      <c r="AD50" s="37"/>
      <c r="AE50" s="95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106"/>
    </row>
    <row r="51" spans="1:42" ht="17.25" customHeight="1" hidden="1" thickBot="1">
      <c r="A51" s="81" t="e">
        <f>#REF!</f>
        <v>#REF!</v>
      </c>
      <c r="B51" s="82" t="e">
        <f>#REF!</f>
        <v>#REF!</v>
      </c>
      <c r="C51" s="82" t="e">
        <f>#REF!</f>
        <v>#REF!</v>
      </c>
      <c r="D51" s="82" t="e">
        <f>#REF!</f>
        <v>#REF!</v>
      </c>
      <c r="E51" s="82" t="e">
        <f>#REF!</f>
        <v>#REF!</v>
      </c>
      <c r="F51" s="83" t="e">
        <f>#REF!+#REF!</f>
        <v>#REF!</v>
      </c>
      <c r="G51" s="160" t="e">
        <f>#REF!</f>
        <v>#REF!</v>
      </c>
      <c r="H51" s="64"/>
      <c r="I51" s="65"/>
      <c r="J51" s="221"/>
      <c r="K51" s="221"/>
      <c r="L51" s="221"/>
      <c r="M51" s="221"/>
      <c r="N51" s="221"/>
      <c r="O51" s="221"/>
      <c r="P51" s="221"/>
      <c r="Q51" s="142"/>
      <c r="R51" s="70"/>
      <c r="S51" s="131" t="e">
        <f>#REF!</f>
        <v>#REF!</v>
      </c>
      <c r="T51" s="132" t="e">
        <f>#REF!</f>
        <v>#REF!</v>
      </c>
      <c r="U51" s="132" t="e">
        <f>#REF!</f>
        <v>#REF!</v>
      </c>
      <c r="V51" s="132" t="e">
        <f>#REF!</f>
        <v>#REF!</v>
      </c>
      <c r="W51" s="132" t="e">
        <f>#REF!</f>
        <v>#REF!</v>
      </c>
      <c r="X51" s="70" t="e">
        <f>#REF!</f>
        <v>#REF!</v>
      </c>
      <c r="Y51" s="161" t="e">
        <f>#REF!</f>
        <v>#REF!</v>
      </c>
      <c r="Z51" s="108"/>
      <c r="AA51" s="140" t="e">
        <f t="shared" si="15"/>
        <v>#REF!</v>
      </c>
      <c r="AB51" s="86">
        <f>K50-(L50+M50+N50)</f>
        <v>0</v>
      </c>
      <c r="AC51" s="73" t="e">
        <f>T48-(U48+V48+W48)</f>
        <v>#REF!</v>
      </c>
      <c r="AD51" s="37"/>
      <c r="AE51" s="95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106"/>
    </row>
    <row r="52" spans="1:42" ht="17.25" customHeight="1" hidden="1" thickBot="1">
      <c r="A52" s="79" t="e">
        <f>#REF!</f>
        <v>#REF!</v>
      </c>
      <c r="B52" s="39" t="e">
        <f>#REF!</f>
        <v>#REF!</v>
      </c>
      <c r="C52" s="39" t="e">
        <f>#REF!</f>
        <v>#REF!</v>
      </c>
      <c r="D52" s="39" t="e">
        <f>#REF!</f>
        <v>#REF!</v>
      </c>
      <c r="E52" s="39" t="e">
        <f>#REF!</f>
        <v>#REF!</v>
      </c>
      <c r="F52" s="164" t="e">
        <f>#REF!+#REF!</f>
        <v>#REF!</v>
      </c>
      <c r="G52" s="160" t="e">
        <f>#REF!</f>
        <v>#REF!</v>
      </c>
      <c r="H52" s="64"/>
      <c r="I52" s="65"/>
      <c r="Q52" s="142"/>
      <c r="R52" s="70"/>
      <c r="S52" s="131" t="e">
        <f>#REF!</f>
        <v>#REF!</v>
      </c>
      <c r="T52" s="132" t="e">
        <f>#REF!</f>
        <v>#REF!</v>
      </c>
      <c r="U52" s="132" t="e">
        <f>#REF!</f>
        <v>#REF!</v>
      </c>
      <c r="V52" s="132" t="e">
        <f>#REF!</f>
        <v>#REF!</v>
      </c>
      <c r="W52" s="132" t="e">
        <f>#REF!</f>
        <v>#REF!</v>
      </c>
      <c r="X52" s="70" t="e">
        <f>#REF!</f>
        <v>#REF!</v>
      </c>
      <c r="Y52" s="161" t="e">
        <f>#REF!</f>
        <v>#REF!</v>
      </c>
      <c r="Z52" s="108"/>
      <c r="AA52" s="140" t="e">
        <f t="shared" si="15"/>
        <v>#REF!</v>
      </c>
      <c r="AB52" s="86">
        <f>K51-(L51+M51+N51)</f>
        <v>0</v>
      </c>
      <c r="AC52" s="73" t="e">
        <f>T47-(U47+V47+W47)</f>
        <v>#REF!</v>
      </c>
      <c r="AD52" s="37"/>
      <c r="AE52" s="95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106"/>
    </row>
    <row r="53" spans="1:42" ht="17.25" customHeight="1" hidden="1" thickBot="1">
      <c r="A53" s="94" t="e">
        <f>#REF!</f>
        <v>#REF!</v>
      </c>
      <c r="B53" s="39" t="e">
        <f>#REF!</f>
        <v>#REF!</v>
      </c>
      <c r="C53" s="39" t="e">
        <f>#REF!</f>
        <v>#REF!</v>
      </c>
      <c r="D53" s="39" t="e">
        <f>#REF!</f>
        <v>#REF!</v>
      </c>
      <c r="E53" s="39" t="e">
        <f>#REF!</f>
        <v>#REF!</v>
      </c>
      <c r="F53" s="80" t="e">
        <f>#REF!</f>
        <v>#REF!</v>
      </c>
      <c r="G53" s="160" t="e">
        <f>#REF!</f>
        <v>#REF!</v>
      </c>
      <c r="H53" s="64"/>
      <c r="I53" s="65"/>
      <c r="J53" s="148"/>
      <c r="K53" s="149"/>
      <c r="L53" s="150"/>
      <c r="M53" s="150"/>
      <c r="N53" s="150"/>
      <c r="O53" s="150"/>
      <c r="P53" s="141"/>
      <c r="Q53" s="142"/>
      <c r="R53" s="70"/>
      <c r="S53" s="131" t="e">
        <f>#REF!</f>
        <v>#REF!</v>
      </c>
      <c r="T53" s="132" t="e">
        <f>#REF!</f>
        <v>#REF!</v>
      </c>
      <c r="U53" s="132" t="e">
        <f>#REF!</f>
        <v>#REF!</v>
      </c>
      <c r="V53" s="132" t="e">
        <f>#REF!</f>
        <v>#REF!</v>
      </c>
      <c r="W53" s="132" t="e">
        <f>#REF!</f>
        <v>#REF!</v>
      </c>
      <c r="X53" s="108" t="e">
        <f>#REF!</f>
        <v>#REF!</v>
      </c>
      <c r="Y53" s="161"/>
      <c r="Z53" s="108"/>
      <c r="AA53" s="140">
        <v>0</v>
      </c>
      <c r="AB53" s="86">
        <f>K53-(L53+M53+N53)</f>
        <v>0</v>
      </c>
      <c r="AC53" s="73" t="e">
        <f>T52-(U52+V52+W52)</f>
        <v>#REF!</v>
      </c>
      <c r="AD53" s="37"/>
      <c r="AE53" s="95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106"/>
    </row>
    <row r="54" spans="1:42" ht="17.25" customHeight="1" hidden="1" thickBot="1">
      <c r="A54" s="100" t="e">
        <f>#REF!</f>
        <v>#REF!</v>
      </c>
      <c r="B54" s="101" t="e">
        <f>#REF!</f>
        <v>#REF!</v>
      </c>
      <c r="C54" s="101" t="e">
        <f>#REF!</f>
        <v>#REF!</v>
      </c>
      <c r="D54" s="101" t="e">
        <f>#REF!</f>
        <v>#REF!</v>
      </c>
      <c r="E54" s="101" t="e">
        <f>#REF!</f>
        <v>#REF!</v>
      </c>
      <c r="F54" s="102" t="e">
        <f>#REF!</f>
        <v>#REF!</v>
      </c>
      <c r="G54" s="160" t="e">
        <f>#REF!</f>
        <v>#REF!</v>
      </c>
      <c r="H54" s="64"/>
      <c r="I54" s="65"/>
      <c r="J54" s="148"/>
      <c r="K54" s="149"/>
      <c r="L54" s="150"/>
      <c r="M54" s="150"/>
      <c r="N54" s="150"/>
      <c r="O54" s="150"/>
      <c r="P54" s="141"/>
      <c r="Q54" s="142"/>
      <c r="R54" s="70"/>
      <c r="S54" s="131" t="e">
        <f>#REF!</f>
        <v>#REF!</v>
      </c>
      <c r="T54" s="132" t="e">
        <f>#REF!</f>
        <v>#REF!</v>
      </c>
      <c r="U54" s="132" t="e">
        <f>#REF!</f>
        <v>#REF!</v>
      </c>
      <c r="V54" s="132" t="e">
        <f>#REF!</f>
        <v>#REF!</v>
      </c>
      <c r="W54" s="132" t="e">
        <f>#REF!</f>
        <v>#REF!</v>
      </c>
      <c r="X54" s="70" t="e">
        <f>#REF!</f>
        <v>#REF!</v>
      </c>
      <c r="Y54" s="161"/>
      <c r="Z54" s="108"/>
      <c r="AA54" s="103" t="e">
        <f t="shared" si="15"/>
        <v>#REF!</v>
      </c>
      <c r="AB54" s="104">
        <f>K54-(L54+M54+N54)</f>
        <v>0</v>
      </c>
      <c r="AC54" s="105" t="e">
        <f>T54-(U54+V54+W54)</f>
        <v>#REF!</v>
      </c>
      <c r="AD54" s="37"/>
      <c r="AE54" s="95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106"/>
    </row>
    <row r="55" spans="1:42" s="3" customFormat="1" ht="8.25" customHeight="1" hidden="1" thickBot="1">
      <c r="A55" s="107"/>
      <c r="B55" s="106"/>
      <c r="C55" s="106"/>
      <c r="D55" s="106"/>
      <c r="E55" s="106"/>
      <c r="F55" s="108"/>
      <c r="G55" s="161"/>
      <c r="H55" s="64"/>
      <c r="I55" s="65"/>
      <c r="J55" s="107"/>
      <c r="K55" s="107"/>
      <c r="L55" s="106"/>
      <c r="M55" s="106"/>
      <c r="N55" s="106"/>
      <c r="O55" s="106"/>
      <c r="P55" s="151"/>
      <c r="Q55" s="142"/>
      <c r="R55" s="70"/>
      <c r="S55" s="109"/>
      <c r="T55" s="67"/>
      <c r="U55" s="67"/>
      <c r="V55" s="67"/>
      <c r="W55" s="67"/>
      <c r="X55" s="108"/>
      <c r="Y55" s="64"/>
      <c r="Z55" s="96"/>
      <c r="AA55" s="96"/>
      <c r="AB55" s="96"/>
      <c r="AC55" s="106"/>
      <c r="AD55" s="107"/>
      <c r="AE55" s="95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106"/>
    </row>
    <row r="56" spans="1:42" s="9" customFormat="1" ht="31.5" thickBot="1" thickTop="1">
      <c r="A56" s="47" t="s">
        <v>24</v>
      </c>
      <c r="B56" s="48" t="s">
        <v>8</v>
      </c>
      <c r="C56" s="48" t="s">
        <v>9</v>
      </c>
      <c r="D56" s="48" t="s">
        <v>10</v>
      </c>
      <c r="E56" s="48" t="s">
        <v>11</v>
      </c>
      <c r="F56" s="49" t="s">
        <v>25</v>
      </c>
      <c r="G56" s="159" t="s">
        <v>34</v>
      </c>
      <c r="H56" s="50"/>
      <c r="I56" s="51"/>
      <c r="J56" s="152"/>
      <c r="K56" s="152"/>
      <c r="L56" s="152"/>
      <c r="M56" s="152"/>
      <c r="N56" s="152"/>
      <c r="O56" s="153"/>
      <c r="P56" s="50"/>
      <c r="Q56" s="50"/>
      <c r="R56" s="172"/>
      <c r="S56" s="152"/>
      <c r="T56" s="152"/>
      <c r="U56" s="152"/>
      <c r="V56" s="152"/>
      <c r="W56" s="152"/>
      <c r="X56" s="153"/>
      <c r="Y56" s="50"/>
      <c r="Z56" s="117"/>
      <c r="AA56" s="206" t="s">
        <v>26</v>
      </c>
      <c r="AB56" s="204"/>
      <c r="AC56" s="205"/>
      <c r="AD56" s="115"/>
      <c r="AE56" s="116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8"/>
    </row>
    <row r="57" spans="1:42" ht="17.25" thickBot="1" thickTop="1">
      <c r="A57" s="68" t="e">
        <f>#REF!</f>
        <v>#REF!</v>
      </c>
      <c r="B57" s="69" t="e">
        <f>#REF!</f>
        <v>#REF!</v>
      </c>
      <c r="C57" s="69" t="e">
        <f>#REF!</f>
        <v>#REF!</v>
      </c>
      <c r="D57" s="69" t="e">
        <f>#REF!</f>
        <v>#REF!</v>
      </c>
      <c r="E57" s="69" t="e">
        <f>#REF!</f>
        <v>#REF!</v>
      </c>
      <c r="F57" s="163" t="e">
        <f>#REF!</f>
        <v>#REF!</v>
      </c>
      <c r="G57" s="160" t="e">
        <f>#REF!</f>
        <v>#REF!</v>
      </c>
      <c r="H57" s="64"/>
      <c r="I57" s="65"/>
      <c r="J57" s="149"/>
      <c r="K57" s="150"/>
      <c r="L57" s="150"/>
      <c r="M57" s="150"/>
      <c r="N57" s="150"/>
      <c r="O57" s="108"/>
      <c r="P57" s="64"/>
      <c r="Q57" s="64"/>
      <c r="R57" s="70"/>
      <c r="S57" s="149"/>
      <c r="T57" s="150"/>
      <c r="U57" s="150"/>
      <c r="V57" s="150"/>
      <c r="W57" s="150"/>
      <c r="X57" s="108"/>
      <c r="Y57" s="64"/>
      <c r="Z57" s="96"/>
      <c r="AA57" s="140" t="e">
        <f>B57-(C57+D57+E57)</f>
        <v>#REF!</v>
      </c>
      <c r="AB57" s="86">
        <f>K57-(L57+M57+N57)</f>
        <v>0</v>
      </c>
      <c r="AC57" s="73">
        <f>T57-(U57+V57+W57)</f>
        <v>0</v>
      </c>
      <c r="AD57" s="37"/>
      <c r="AE57" s="95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106"/>
    </row>
    <row r="58" spans="1:42" ht="16.5" thickBot="1">
      <c r="A58" s="79" t="e">
        <f>#REF!</f>
        <v>#REF!</v>
      </c>
      <c r="B58" s="39" t="e">
        <f>#REF!</f>
        <v>#REF!</v>
      </c>
      <c r="C58" s="39" t="e">
        <f>#REF!</f>
        <v>#REF!</v>
      </c>
      <c r="D58" s="39" t="e">
        <f>#REF!</f>
        <v>#REF!</v>
      </c>
      <c r="E58" s="39" t="e">
        <f>#REF!</f>
        <v>#REF!</v>
      </c>
      <c r="F58" s="83" t="e">
        <f>#REF!</f>
        <v>#REF!</v>
      </c>
      <c r="G58" s="160" t="e">
        <f>#REF!</f>
        <v>#REF!</v>
      </c>
      <c r="H58" s="64"/>
      <c r="I58" s="65"/>
      <c r="J58" s="149"/>
      <c r="K58" s="150"/>
      <c r="L58" s="150"/>
      <c r="M58" s="150"/>
      <c r="N58" s="150"/>
      <c r="O58" s="108"/>
      <c r="P58" s="64"/>
      <c r="Q58" s="64"/>
      <c r="R58" s="70"/>
      <c r="S58" s="149"/>
      <c r="T58" s="132"/>
      <c r="U58" s="132"/>
      <c r="V58" s="132"/>
      <c r="W58" s="132"/>
      <c r="X58" s="154"/>
      <c r="Y58" s="64"/>
      <c r="Z58" s="96"/>
      <c r="AA58" s="71" t="e">
        <f aca="true" t="shared" si="16" ref="AA58:AA64">B58-(C58+D58+E58)</f>
        <v>#REF!</v>
      </c>
      <c r="AB58" s="72">
        <f aca="true" t="shared" si="17" ref="AB58:AB64">K58-(L58+M58+N58)</f>
        <v>0</v>
      </c>
      <c r="AC58" s="73">
        <f aca="true" t="shared" si="18" ref="AC58:AC64">T58-(U58+V58+W58)</f>
        <v>0</v>
      </c>
      <c r="AD58" s="37"/>
      <c r="AE58" s="95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106"/>
    </row>
    <row r="59" spans="1:42" ht="16.5" thickBot="1">
      <c r="A59" s="81" t="e">
        <f>#REF!</f>
        <v>#REF!</v>
      </c>
      <c r="B59" s="82" t="e">
        <f>#REF!</f>
        <v>#REF!</v>
      </c>
      <c r="C59" s="82" t="e">
        <f>#REF!</f>
        <v>#REF!</v>
      </c>
      <c r="D59" s="82" t="e">
        <f>#REF!</f>
        <v>#REF!</v>
      </c>
      <c r="E59" s="82" t="e">
        <f>#REF!</f>
        <v>#REF!</v>
      </c>
      <c r="F59" s="83" t="e">
        <f>#REF!</f>
        <v>#REF!</v>
      </c>
      <c r="G59" s="160" t="e">
        <f>#REF!</f>
        <v>#REF!</v>
      </c>
      <c r="H59" s="64"/>
      <c r="I59" s="65"/>
      <c r="J59" s="149"/>
      <c r="K59" s="150"/>
      <c r="L59" s="150"/>
      <c r="M59" s="150"/>
      <c r="N59" s="150"/>
      <c r="O59" s="141"/>
      <c r="P59" s="64"/>
      <c r="Q59" s="64"/>
      <c r="R59" s="70"/>
      <c r="S59" s="149"/>
      <c r="T59" s="150"/>
      <c r="U59" s="150"/>
      <c r="V59" s="150"/>
      <c r="W59" s="150"/>
      <c r="X59" s="108"/>
      <c r="Y59" s="64"/>
      <c r="Z59" s="96"/>
      <c r="AA59" s="140" t="e">
        <f t="shared" si="16"/>
        <v>#REF!</v>
      </c>
      <c r="AB59" s="86">
        <f t="shared" si="17"/>
        <v>0</v>
      </c>
      <c r="AC59" s="73">
        <f t="shared" si="18"/>
        <v>0</v>
      </c>
      <c r="AD59" s="37"/>
      <c r="AE59" s="95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106"/>
    </row>
    <row r="60" spans="1:42" ht="16.5" thickBot="1">
      <c r="A60" s="79" t="e">
        <f>#REF!</f>
        <v>#REF!</v>
      </c>
      <c r="B60" s="39" t="e">
        <f>#REF!</f>
        <v>#REF!</v>
      </c>
      <c r="C60" s="39" t="e">
        <f>#REF!</f>
        <v>#REF!</v>
      </c>
      <c r="D60" s="39" t="e">
        <f>#REF!</f>
        <v>#REF!</v>
      </c>
      <c r="E60" s="39" t="e">
        <f>#REF!</f>
        <v>#REF!</v>
      </c>
      <c r="F60" s="165" t="e">
        <f>#REF!+#REF!</f>
        <v>#REF!</v>
      </c>
      <c r="G60" s="160" t="e">
        <f>#REF!</f>
        <v>#REF!</v>
      </c>
      <c r="H60" s="64"/>
      <c r="I60" s="65"/>
      <c r="J60" s="149"/>
      <c r="K60" s="150"/>
      <c r="L60" s="150"/>
      <c r="M60" s="150"/>
      <c r="N60" s="150"/>
      <c r="O60" s="108"/>
      <c r="P60" s="64"/>
      <c r="Q60" s="64"/>
      <c r="R60" s="70"/>
      <c r="S60" s="149"/>
      <c r="T60" s="150"/>
      <c r="U60" s="150"/>
      <c r="V60" s="150"/>
      <c r="W60" s="150"/>
      <c r="X60" s="108"/>
      <c r="Y60" s="64"/>
      <c r="Z60" s="96"/>
      <c r="AA60" s="140" t="e">
        <f t="shared" si="16"/>
        <v>#REF!</v>
      </c>
      <c r="AB60" s="86">
        <f t="shared" si="17"/>
        <v>0</v>
      </c>
      <c r="AC60" s="73">
        <f t="shared" si="18"/>
        <v>0</v>
      </c>
      <c r="AD60" s="37"/>
      <c r="AE60" s="95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106"/>
    </row>
    <row r="61" spans="1:42" ht="16.5" thickBot="1">
      <c r="A61" s="79" t="e">
        <f>#REF!</f>
        <v>#REF!</v>
      </c>
      <c r="B61" s="39" t="e">
        <f>#REF!</f>
        <v>#REF!</v>
      </c>
      <c r="C61" s="39" t="e">
        <f>#REF!</f>
        <v>#REF!</v>
      </c>
      <c r="D61" s="39" t="e">
        <f>#REF!</f>
        <v>#REF!</v>
      </c>
      <c r="E61" s="39" t="e">
        <f>#REF!</f>
        <v>#REF!</v>
      </c>
      <c r="F61" s="80" t="e">
        <f>#REF!</f>
        <v>#REF!</v>
      </c>
      <c r="G61" s="160" t="e">
        <f>#REF!</f>
        <v>#REF!</v>
      </c>
      <c r="H61" s="64"/>
      <c r="I61" s="65"/>
      <c r="J61" s="149"/>
      <c r="K61" s="150"/>
      <c r="L61" s="150"/>
      <c r="M61" s="150"/>
      <c r="N61" s="150"/>
      <c r="O61" s="108"/>
      <c r="P61" s="64"/>
      <c r="Q61" s="64"/>
      <c r="R61" s="70"/>
      <c r="S61" s="149"/>
      <c r="T61" s="132"/>
      <c r="U61" s="132"/>
      <c r="V61" s="132"/>
      <c r="W61" s="132"/>
      <c r="X61" s="132"/>
      <c r="Y61" s="64"/>
      <c r="Z61" s="96"/>
      <c r="AA61" s="140" t="e">
        <f t="shared" si="16"/>
        <v>#REF!</v>
      </c>
      <c r="AB61" s="86">
        <f t="shared" si="17"/>
        <v>0</v>
      </c>
      <c r="AC61" s="73">
        <v>0</v>
      </c>
      <c r="AD61" s="37"/>
      <c r="AE61" s="95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106"/>
    </row>
    <row r="62" spans="1:42" ht="16.5" thickBot="1">
      <c r="A62" s="79" t="e">
        <f>#REF!</f>
        <v>#REF!</v>
      </c>
      <c r="B62" s="39" t="e">
        <f>#REF!</f>
        <v>#REF!</v>
      </c>
      <c r="C62" s="39" t="e">
        <f>#REF!</f>
        <v>#REF!</v>
      </c>
      <c r="D62" s="39" t="e">
        <f>#REF!</f>
        <v>#REF!</v>
      </c>
      <c r="E62" s="39" t="e">
        <f>#REF!</f>
        <v>#REF!</v>
      </c>
      <c r="F62" s="80" t="e">
        <f>#REF!</f>
        <v>#REF!</v>
      </c>
      <c r="G62" s="160" t="e">
        <f>#REF!</f>
        <v>#REF!</v>
      </c>
      <c r="H62" s="64"/>
      <c r="I62" s="65"/>
      <c r="J62" s="149"/>
      <c r="K62" s="150"/>
      <c r="L62" s="150"/>
      <c r="M62" s="150"/>
      <c r="N62" s="150"/>
      <c r="O62" s="108"/>
      <c r="P62" s="64"/>
      <c r="Q62" s="64"/>
      <c r="R62" s="70"/>
      <c r="S62" s="149"/>
      <c r="T62" s="132"/>
      <c r="U62" s="132"/>
      <c r="V62" s="132"/>
      <c r="W62" s="132"/>
      <c r="X62" s="132"/>
      <c r="Y62" s="64"/>
      <c r="Z62" s="96"/>
      <c r="AA62" s="140" t="e">
        <f>B62-(C62+D62+E62)</f>
        <v>#REF!</v>
      </c>
      <c r="AB62" s="86">
        <f>K62-(L62+M62+N62)</f>
        <v>0</v>
      </c>
      <c r="AC62" s="73">
        <v>0</v>
      </c>
      <c r="AD62" s="37"/>
      <c r="AE62" s="95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106"/>
    </row>
    <row r="63" spans="1:42" ht="16.5" thickBot="1">
      <c r="A63" s="94" t="e">
        <f>#REF!</f>
        <v>#REF!</v>
      </c>
      <c r="B63" s="39" t="e">
        <f>#REF!</f>
        <v>#REF!</v>
      </c>
      <c r="C63" s="39" t="e">
        <f>#REF!</f>
        <v>#REF!</v>
      </c>
      <c r="D63" s="39" t="e">
        <f>#REF!</f>
        <v>#REF!</v>
      </c>
      <c r="E63" s="39" t="e">
        <f>#REF!</f>
        <v>#REF!</v>
      </c>
      <c r="F63" s="80" t="e">
        <f>#REF!</f>
        <v>#REF!</v>
      </c>
      <c r="G63" s="160" t="e">
        <f>#REF!</f>
        <v>#REF!</v>
      </c>
      <c r="H63" s="64"/>
      <c r="I63" s="65"/>
      <c r="J63" s="155"/>
      <c r="K63" s="155"/>
      <c r="L63" s="155"/>
      <c r="M63" s="155"/>
      <c r="N63" s="155"/>
      <c r="O63" s="155"/>
      <c r="P63" s="64"/>
      <c r="Q63" s="64"/>
      <c r="R63" s="70"/>
      <c r="S63" s="149"/>
      <c r="T63" s="156"/>
      <c r="U63" s="156"/>
      <c r="V63" s="156"/>
      <c r="W63" s="156"/>
      <c r="X63" s="156"/>
      <c r="Y63" s="64"/>
      <c r="Z63" s="96"/>
      <c r="AA63" s="140" t="e">
        <f t="shared" si="16"/>
        <v>#REF!</v>
      </c>
      <c r="AB63" s="86">
        <f t="shared" si="17"/>
        <v>0</v>
      </c>
      <c r="AC63" s="73">
        <f t="shared" si="18"/>
        <v>0</v>
      </c>
      <c r="AD63" s="37"/>
      <c r="AE63" s="95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106"/>
    </row>
    <row r="64" spans="1:42" ht="16.5" thickBot="1">
      <c r="A64" s="100" t="e">
        <f>#REF!</f>
        <v>#REF!</v>
      </c>
      <c r="B64" s="101" t="e">
        <f>#REF!</f>
        <v>#REF!</v>
      </c>
      <c r="C64" s="101" t="e">
        <f>#REF!</f>
        <v>#REF!</v>
      </c>
      <c r="D64" s="101" t="e">
        <f>#REF!</f>
        <v>#REF!</v>
      </c>
      <c r="E64" s="101" t="e">
        <f>#REF!</f>
        <v>#REF!</v>
      </c>
      <c r="F64" s="102" t="e">
        <f>#REF!</f>
        <v>#REF!</v>
      </c>
      <c r="G64" s="160" t="e">
        <f>#REF!</f>
        <v>#REF!</v>
      </c>
      <c r="H64" s="64"/>
      <c r="I64" s="65"/>
      <c r="J64" s="131"/>
      <c r="K64" s="132"/>
      <c r="L64" s="132"/>
      <c r="M64" s="132"/>
      <c r="N64" s="132"/>
      <c r="O64" s="70"/>
      <c r="P64" s="64"/>
      <c r="Q64" s="64"/>
      <c r="R64" s="70"/>
      <c r="S64" s="156"/>
      <c r="T64" s="156"/>
      <c r="U64" s="156"/>
      <c r="V64" s="156"/>
      <c r="W64" s="156"/>
      <c r="X64" s="156"/>
      <c r="Y64" s="64"/>
      <c r="Z64" s="96"/>
      <c r="AA64" s="103" t="e">
        <f t="shared" si="16"/>
        <v>#REF!</v>
      </c>
      <c r="AB64" s="104">
        <f t="shared" si="17"/>
        <v>0</v>
      </c>
      <c r="AC64" s="105">
        <f t="shared" si="18"/>
        <v>0</v>
      </c>
      <c r="AD64" s="37"/>
      <c r="AE64" s="95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106"/>
    </row>
    <row r="65" spans="1:42" ht="9.75" customHeight="1" thickBot="1">
      <c r="A65" s="174"/>
      <c r="B65" s="175"/>
      <c r="C65" s="175"/>
      <c r="D65" s="175"/>
      <c r="E65" s="175"/>
      <c r="F65" s="175"/>
      <c r="G65" s="176"/>
      <c r="H65" s="177"/>
      <c r="I65" s="65"/>
      <c r="J65" s="149"/>
      <c r="K65" s="149"/>
      <c r="L65" s="150"/>
      <c r="M65" s="150"/>
      <c r="N65" s="150"/>
      <c r="O65" s="150"/>
      <c r="P65" s="141"/>
      <c r="Q65" s="151"/>
      <c r="R65" s="96"/>
      <c r="S65" s="37"/>
      <c r="T65" s="40"/>
      <c r="U65" s="40"/>
      <c r="V65" s="40"/>
      <c r="W65" s="40"/>
      <c r="X65" s="40"/>
      <c r="Y65" s="151"/>
      <c r="Z65" s="96"/>
      <c r="AA65" s="96"/>
      <c r="AB65" s="96"/>
      <c r="AC65" s="40"/>
      <c r="AD65" s="37"/>
      <c r="AE65" s="95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106"/>
    </row>
    <row r="66" spans="1:42" ht="16.5" thickTop="1">
      <c r="A66" s="37"/>
      <c r="B66" s="40"/>
      <c r="C66" s="40"/>
      <c r="D66" s="40"/>
      <c r="E66" s="40"/>
      <c r="F66" s="40"/>
      <c r="G66" s="151"/>
      <c r="H66" s="151"/>
      <c r="I66" s="96"/>
      <c r="J66" s="37"/>
      <c r="K66" s="37"/>
      <c r="L66" s="40"/>
      <c r="M66" s="40"/>
      <c r="N66" s="40"/>
      <c r="O66" s="40"/>
      <c r="P66" s="151"/>
      <c r="Q66" s="151"/>
      <c r="R66" s="96"/>
      <c r="S66" s="37"/>
      <c r="T66" s="40"/>
      <c r="U66" s="40"/>
      <c r="V66" s="40"/>
      <c r="W66" s="40"/>
      <c r="X66" s="40"/>
      <c r="Y66" s="151"/>
      <c r="Z66" s="96"/>
      <c r="AA66" s="206" t="s">
        <v>28</v>
      </c>
      <c r="AB66" s="204"/>
      <c r="AC66" s="205"/>
      <c r="AD66" s="37"/>
      <c r="AE66" s="95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106"/>
    </row>
    <row r="67" spans="27:29" ht="15.75">
      <c r="AA67" s="27">
        <f>K57-(L57+M57+N57)</f>
        <v>0</v>
      </c>
      <c r="AB67" s="23"/>
      <c r="AC67" s="22"/>
    </row>
    <row r="68" spans="27:29" ht="15.75">
      <c r="AA68" s="20">
        <f aca="true" t="shared" si="19" ref="AA68:AA74">K58-(L58+M58+N58)</f>
        <v>0</v>
      </c>
      <c r="AB68" s="21"/>
      <c r="AC68" s="22"/>
    </row>
    <row r="69" spans="27:29" ht="15.75">
      <c r="AA69" s="27">
        <f t="shared" si="19"/>
        <v>0</v>
      </c>
      <c r="AB69" s="23"/>
      <c r="AC69" s="22"/>
    </row>
    <row r="70" spans="27:29" ht="15.75">
      <c r="AA70" s="27">
        <f t="shared" si="19"/>
        <v>0</v>
      </c>
      <c r="AB70" s="23"/>
      <c r="AC70" s="22"/>
    </row>
    <row r="71" spans="27:29" ht="15.75">
      <c r="AA71" s="27">
        <f t="shared" si="19"/>
        <v>0</v>
      </c>
      <c r="AB71" s="23"/>
      <c r="AC71" s="22"/>
    </row>
    <row r="72" spans="27:29" ht="15.75">
      <c r="AA72" s="27">
        <f t="shared" si="19"/>
        <v>0</v>
      </c>
      <c r="AB72" s="23"/>
      <c r="AC72" s="22"/>
    </row>
    <row r="73" spans="27:29" ht="15.75">
      <c r="AA73" s="27">
        <f t="shared" si="19"/>
        <v>0</v>
      </c>
      <c r="AB73" s="23"/>
      <c r="AC73" s="22"/>
    </row>
    <row r="74" spans="27:29" ht="16.5" thickBot="1">
      <c r="AA74" s="24">
        <f t="shared" si="19"/>
        <v>0</v>
      </c>
      <c r="AB74" s="25"/>
      <c r="AC74" s="26"/>
    </row>
  </sheetData>
  <sheetProtection/>
  <mergeCells count="19">
    <mergeCell ref="AA66:AC66"/>
    <mergeCell ref="AA56:AC56"/>
    <mergeCell ref="AA46:AC46"/>
    <mergeCell ref="AA26:AC26"/>
    <mergeCell ref="AA36:AC36"/>
    <mergeCell ref="J51:P51"/>
    <mergeCell ref="J48:P48"/>
    <mergeCell ref="J49:P49"/>
    <mergeCell ref="J50:P50"/>
    <mergeCell ref="A1:Y1"/>
    <mergeCell ref="AA6:AC6"/>
    <mergeCell ref="AA16:AC16"/>
    <mergeCell ref="I4:Q4"/>
    <mergeCell ref="R4:Y4"/>
    <mergeCell ref="AA3:AC3"/>
    <mergeCell ref="A2:Y2"/>
    <mergeCell ref="A3:Y3"/>
    <mergeCell ref="A4:H4"/>
    <mergeCell ref="S5:Y5"/>
  </mergeCells>
  <printOptions horizontalCentered="1"/>
  <pageMargins left="0" right="0" top="0.07874015748031496" bottom="0" header="0" footer="0"/>
  <pageSetup fitToHeight="1" fitToWidth="1" horizontalDpi="300" verticalDpi="300" orientation="portrait" paperSize="8" r:id="rId1"/>
  <rowBreaks count="1" manualBreakCount="1">
    <brk id="48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Highways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Watts</dc:creator>
  <cp:keywords/>
  <dc:description/>
  <cp:lastModifiedBy>Eddy Watts</cp:lastModifiedBy>
  <cp:lastPrinted>2014-01-23T10:38:55Z</cp:lastPrinted>
  <dcterms:created xsi:type="dcterms:W3CDTF">1999-07-27T11:43:53Z</dcterms:created>
  <dcterms:modified xsi:type="dcterms:W3CDTF">2024-03-22T22:19:39Z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1221213174</vt:i4>
  </property>
  <property fmtid="{D5CDD505-2E9C-101B-9397-08002B2CF9AE}" pid="3" name="_EmailSubject">
    <vt:lpwstr>League Tables</vt:lpwstr>
  </property>
  <property fmtid="{D5CDD505-2E9C-101B-9397-08002B2CF9AE}" pid="4" name="_AuthorEmail">
    <vt:lpwstr>accounts1@stourtonltd.com</vt:lpwstr>
  </property>
  <property fmtid="{D5CDD505-2E9C-101B-9397-08002B2CF9AE}" pid="5" name="_AuthorEmailDisplayName">
    <vt:lpwstr>Accounts1</vt:lpwstr>
  </property>
  <property fmtid="{D5CDD505-2E9C-101B-9397-08002B2CF9AE}" pid="6" name="_PreviousAdHocReviewCycleID">
    <vt:i4>809183830</vt:i4>
  </property>
  <property fmtid="{D5CDD505-2E9C-101B-9397-08002B2CF9AE}" pid="7" name="_ReviewingToolsShownOnce">
    <vt:lpwstr/>
  </property>
</Properties>
</file>